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桌面文件\船期表\"/>
    </mc:Choice>
  </mc:AlternateContent>
  <xr:revisionPtr revIDLastSave="0" documentId="8_{2CD95D94-F71E-408B-94C6-2A618A339977}" xr6:coauthVersionLast="36" xr6:coauthVersionMax="36" xr10:uidLastSave="{00000000-0000-0000-0000-000000000000}"/>
  <bookViews>
    <workbookView xWindow="0" yWindow="0" windowWidth="21600" windowHeight="9690" xr2:uid="{00000000-000D-0000-FFFF-FFFF00000000}"/>
  </bookViews>
  <sheets>
    <sheet name="船期表" sheetId="1" r:id="rId1"/>
    <sheet name="港口代码" sheetId="2" r:id="rId2"/>
  </sheets>
  <calcPr calcId="191029"/>
</workbook>
</file>

<file path=xl/calcChain.xml><?xml version="1.0" encoding="utf-8"?>
<calcChain xmlns="http://schemas.openxmlformats.org/spreadsheetml/2006/main">
  <c r="H284" i="1" l="1"/>
  <c r="J173" i="1" l="1"/>
  <c r="H144" i="1"/>
  <c r="H145" i="1"/>
  <c r="H146" i="1"/>
  <c r="I110" i="1"/>
  <c r="I111" i="1"/>
  <c r="I107" i="1"/>
  <c r="G67" i="1"/>
  <c r="G68" i="1"/>
  <c r="G57" i="1"/>
  <c r="G58" i="1"/>
  <c r="G59" i="1"/>
  <c r="G49" i="1"/>
  <c r="G50" i="1"/>
  <c r="G51" i="1" s="1"/>
  <c r="G32" i="1"/>
  <c r="G33" i="1"/>
  <c r="G34" i="1"/>
  <c r="H143" i="1" l="1"/>
  <c r="G285" i="1" l="1"/>
  <c r="G125" i="1"/>
  <c r="G126" i="1" s="1"/>
  <c r="G127" i="1" s="1"/>
  <c r="G128" i="1" s="1"/>
  <c r="G183" i="1" l="1"/>
  <c r="G184" i="1" s="1"/>
  <c r="J183" i="1" l="1"/>
  <c r="K183" i="1" s="1"/>
  <c r="H55" i="1"/>
  <c r="J184" i="1" l="1"/>
  <c r="K184" i="1" s="1"/>
  <c r="G186" i="1" l="1"/>
  <c r="J185" i="1"/>
  <c r="J182" i="1"/>
  <c r="K182" i="1" s="1"/>
  <c r="H291" i="1" l="1"/>
  <c r="I291" i="1" s="1"/>
  <c r="H173" i="1" l="1"/>
  <c r="G108" i="1"/>
  <c r="G109" i="1" s="1"/>
  <c r="G110" i="1" s="1"/>
  <c r="G111" i="1" s="1"/>
  <c r="G292" i="1" l="1"/>
  <c r="H292" i="1" s="1"/>
  <c r="I292" i="1" s="1"/>
  <c r="H98" i="1" l="1"/>
  <c r="G293" i="1" l="1"/>
  <c r="G294" i="1" l="1"/>
  <c r="H293" i="1"/>
  <c r="I293" i="1" s="1"/>
  <c r="I173" i="1"/>
  <c r="K173" i="1" s="1"/>
  <c r="L173" i="1" s="1"/>
  <c r="G295" i="1" l="1"/>
  <c r="H295" i="1" s="1"/>
  <c r="I295" i="1" s="1"/>
  <c r="H294" i="1"/>
  <c r="I294" i="1" s="1"/>
  <c r="G40" i="1"/>
  <c r="G164" i="1" l="1"/>
  <c r="G165" i="1" l="1"/>
  <c r="G166" i="1" s="1"/>
  <c r="G167" i="1" s="1"/>
  <c r="H164" i="1"/>
  <c r="H167" i="1"/>
  <c r="H166" i="1"/>
  <c r="J12" i="1"/>
  <c r="I12" i="1"/>
  <c r="G5" i="1" l="1"/>
  <c r="G6" i="1" s="1"/>
  <c r="G7" i="1" s="1"/>
  <c r="G8" i="1" s="1"/>
  <c r="G144" i="1" l="1"/>
  <c r="G145" i="1" s="1"/>
  <c r="G146" i="1" s="1"/>
  <c r="G147" i="1" s="1"/>
  <c r="K291" i="1" l="1"/>
  <c r="K292" i="1" l="1"/>
  <c r="K293" i="1" l="1"/>
  <c r="K294" i="1" l="1"/>
  <c r="I143" i="1"/>
  <c r="J143" i="1" s="1"/>
  <c r="L143" i="1" l="1"/>
  <c r="L144" i="1" s="1"/>
  <c r="K295" i="1"/>
  <c r="J73" i="1"/>
  <c r="G48" i="1"/>
  <c r="M144" i="1" l="1"/>
  <c r="L145" i="1"/>
  <c r="L146" i="1" s="1"/>
  <c r="L147" i="1" s="1"/>
  <c r="M143" i="1"/>
  <c r="G13" i="1"/>
  <c r="G14" i="1" s="1"/>
  <c r="G15" i="1" s="1"/>
  <c r="G16" i="1" s="1"/>
  <c r="G253" i="1" l="1"/>
  <c r="G254" i="1" s="1"/>
  <c r="G255" i="1" s="1"/>
  <c r="G256" i="1" s="1"/>
  <c r="G245" i="1"/>
  <c r="G174" i="1"/>
  <c r="H174" i="1" l="1"/>
  <c r="I174" i="1" s="1"/>
  <c r="J174" i="1" s="1"/>
  <c r="K174" i="1" s="1"/>
  <c r="L174" i="1" s="1"/>
  <c r="G175" i="1"/>
  <c r="G176" i="1" s="1"/>
  <c r="I254" i="1"/>
  <c r="H254" i="1"/>
  <c r="H176" i="1" l="1"/>
  <c r="G177" i="1"/>
  <c r="H268" i="1"/>
  <c r="I268" i="1" s="1"/>
  <c r="H47" i="1" l="1"/>
  <c r="H30" i="1"/>
  <c r="I253" i="1" l="1"/>
  <c r="H253" i="1"/>
  <c r="I191" i="1"/>
  <c r="I252" i="1" l="1"/>
  <c r="H252" i="1"/>
  <c r="H255" i="1" l="1"/>
  <c r="I255" i="1"/>
  <c r="I256" i="1" l="1"/>
  <c r="H256" i="1"/>
  <c r="H165" i="1"/>
  <c r="G192" i="1" l="1"/>
  <c r="I192" i="1" l="1"/>
  <c r="G194" i="1"/>
  <c r="G195" i="1" s="1"/>
  <c r="G31" i="1"/>
  <c r="H31" i="1" l="1"/>
  <c r="H285" i="1"/>
  <c r="G286" i="1" l="1"/>
  <c r="H286" i="1" s="1"/>
  <c r="G56" i="1"/>
  <c r="H56" i="1" s="1"/>
  <c r="G287" i="1" l="1"/>
  <c r="H287" i="1" s="1"/>
  <c r="J284" i="1"/>
  <c r="H260" i="1"/>
  <c r="J260" i="1"/>
  <c r="K260" i="1"/>
  <c r="J261" i="1"/>
  <c r="J262" i="1"/>
  <c r="K262" i="1" s="1"/>
  <c r="J263" i="1"/>
  <c r="K263" i="1" s="1"/>
  <c r="J264" i="1"/>
  <c r="K264" i="1" s="1"/>
  <c r="K261" i="1"/>
  <c r="G288" i="1" l="1"/>
  <c r="H288" i="1" s="1"/>
  <c r="J286" i="1"/>
  <c r="J285" i="1"/>
  <c r="G277" i="1"/>
  <c r="G278" i="1" s="1"/>
  <c r="G279" i="1" s="1"/>
  <c r="J287" i="1" l="1"/>
  <c r="J288" i="1" l="1"/>
  <c r="G65" i="1" l="1"/>
  <c r="G66" i="1" s="1"/>
  <c r="H68" i="1" s="1"/>
  <c r="H175" i="1" l="1"/>
  <c r="I175" i="1" s="1"/>
  <c r="J175" i="1" l="1"/>
  <c r="K175" i="1" s="1"/>
  <c r="L175" i="1" s="1"/>
  <c r="I176" i="1"/>
  <c r="J176" i="1" s="1"/>
  <c r="H48" i="1"/>
  <c r="K176" i="1" l="1"/>
  <c r="L176" i="1" s="1"/>
  <c r="H177" i="1"/>
  <c r="I177" i="1" s="1"/>
  <c r="J177" i="1" s="1"/>
  <c r="K177" i="1" s="1"/>
  <c r="L177" i="1" s="1"/>
  <c r="H49" i="1"/>
  <c r="J47" i="1"/>
  <c r="H50" i="1" l="1"/>
  <c r="H51" i="1"/>
  <c r="J48" i="1"/>
  <c r="H32" i="1"/>
  <c r="H33" i="1" l="1"/>
  <c r="J49" i="1"/>
  <c r="H125" i="1"/>
  <c r="I125" i="1" s="1"/>
  <c r="H126" i="1"/>
  <c r="I126" i="1" s="1"/>
  <c r="H127" i="1"/>
  <c r="I127" i="1" s="1"/>
  <c r="H34" i="1" l="1"/>
  <c r="J50" i="1"/>
  <c r="H128" i="1"/>
  <c r="I128" i="1" s="1"/>
  <c r="J51" i="1" l="1"/>
  <c r="H163" i="1" l="1"/>
  <c r="H182" i="1"/>
  <c r="I182" i="1" s="1"/>
  <c r="H64" i="1" l="1"/>
  <c r="I269" i="1" l="1"/>
  <c r="I270" i="1" l="1"/>
  <c r="I271" i="1" l="1"/>
  <c r="I272" i="1" l="1"/>
  <c r="I5" i="1" l="1"/>
  <c r="H5" i="1"/>
  <c r="G135" i="1" l="1"/>
  <c r="H276" i="1" l="1"/>
  <c r="I276" i="1" s="1"/>
  <c r="H277" i="1"/>
  <c r="I277" i="1" s="1"/>
  <c r="K276" i="1"/>
  <c r="G280" i="1" l="1"/>
  <c r="K277" i="1"/>
  <c r="H279" i="1" l="1"/>
  <c r="I279" i="1" s="1"/>
  <c r="K278" i="1"/>
  <c r="H278" i="1"/>
  <c r="I278" i="1" s="1"/>
  <c r="H280" i="1"/>
  <c r="I280" i="1" s="1"/>
  <c r="K279" i="1"/>
  <c r="K280" i="1" l="1"/>
  <c r="H66" i="1" l="1"/>
  <c r="H65" i="1"/>
  <c r="J66" i="1"/>
  <c r="H67" i="1" l="1"/>
  <c r="G269" i="1" l="1"/>
  <c r="H269" i="1" s="1"/>
  <c r="K268" i="1"/>
  <c r="K269" i="1" l="1"/>
  <c r="G270" i="1"/>
  <c r="H270" i="1" s="1"/>
  <c r="G271" i="1" l="1"/>
  <c r="H271" i="1" s="1"/>
  <c r="K270" i="1"/>
  <c r="G272" i="1" l="1"/>
  <c r="H272" i="1" s="1"/>
  <c r="K271" i="1"/>
  <c r="K272" i="1" l="1"/>
  <c r="H124" i="1" l="1"/>
  <c r="I124" i="1" s="1"/>
  <c r="M260" i="1" l="1"/>
  <c r="G261" i="1"/>
  <c r="H261" i="1" s="1"/>
  <c r="M261" i="1" l="1"/>
  <c r="G262" i="1"/>
  <c r="H262" i="1" s="1"/>
  <c r="G263" i="1" l="1"/>
  <c r="H263" i="1" s="1"/>
  <c r="M262" i="1"/>
  <c r="G41" i="1"/>
  <c r="G42" i="1" s="1"/>
  <c r="G43" i="1" s="1"/>
  <c r="G264" i="1" l="1"/>
  <c r="H264" i="1" s="1"/>
  <c r="M263" i="1"/>
  <c r="M264" i="1" l="1"/>
  <c r="H183" i="1" l="1"/>
  <c r="I183" i="1" s="1"/>
  <c r="G211" i="1"/>
  <c r="G212" i="1"/>
  <c r="G213" i="1"/>
  <c r="G214" i="1" l="1"/>
  <c r="G117" i="1" l="1"/>
  <c r="G99" i="1" l="1"/>
  <c r="G100" i="1" l="1"/>
  <c r="H99" i="1"/>
  <c r="G83" i="1"/>
  <c r="G84" i="1" s="1"/>
  <c r="G85" i="1" s="1"/>
  <c r="G86" i="1" s="1"/>
  <c r="G101" i="1" l="1"/>
  <c r="H100" i="1"/>
  <c r="J99" i="1"/>
  <c r="G246" i="1"/>
  <c r="G247" i="1" s="1"/>
  <c r="G248" i="1" s="1"/>
  <c r="G102" i="1" l="1"/>
  <c r="H102" i="1" s="1"/>
  <c r="H101" i="1"/>
  <c r="J100" i="1"/>
  <c r="G220" i="1"/>
  <c r="G221" i="1" s="1"/>
  <c r="G222" i="1" s="1"/>
  <c r="G223" i="1" s="1"/>
  <c r="J102" i="1" l="1"/>
  <c r="J101" i="1"/>
  <c r="I6" i="1" l="1"/>
  <c r="J6" i="1" s="1"/>
  <c r="G154" i="1"/>
  <c r="G155" i="1" s="1"/>
  <c r="G156" i="1" s="1"/>
  <c r="G157" i="1" s="1"/>
  <c r="I8" i="1" l="1"/>
  <c r="J8" i="1" s="1"/>
  <c r="I7" i="1"/>
  <c r="J7" i="1" s="1"/>
  <c r="G91" i="1" l="1"/>
  <c r="G92" i="1" l="1"/>
  <c r="H91" i="1"/>
  <c r="G118" i="1"/>
  <c r="G119" i="1" s="1"/>
  <c r="G120" i="1" s="1"/>
  <c r="G93" i="1" l="1"/>
  <c r="H92" i="1"/>
  <c r="H90" i="1"/>
  <c r="I90" i="1" s="1"/>
  <c r="G94" i="1" l="1"/>
  <c r="H94" i="1" s="1"/>
  <c r="H93" i="1"/>
  <c r="H184" i="1" l="1"/>
  <c r="I184" i="1" s="1"/>
  <c r="H185" i="1" l="1"/>
  <c r="I185" i="1" s="1"/>
  <c r="K185" i="1"/>
  <c r="H186" i="1" l="1"/>
  <c r="I186" i="1" s="1"/>
  <c r="J186" i="1"/>
  <c r="K186" i="1" s="1"/>
  <c r="K253" i="1"/>
  <c r="K252" i="1"/>
  <c r="H245" i="1"/>
  <c r="J246" i="1"/>
  <c r="J244" i="1"/>
  <c r="H244" i="1"/>
  <c r="J236" i="1"/>
  <c r="G232" i="1"/>
  <c r="I232" i="1" s="1"/>
  <c r="G231" i="1"/>
  <c r="H231" i="1" s="1"/>
  <c r="G230" i="1"/>
  <c r="H230" i="1" s="1"/>
  <c r="G229" i="1"/>
  <c r="H229" i="1" s="1"/>
  <c r="K228" i="1"/>
  <c r="I228" i="1"/>
  <c r="H228" i="1"/>
  <c r="J219" i="1"/>
  <c r="H219" i="1"/>
  <c r="H214" i="1"/>
  <c r="I213" i="1"/>
  <c r="I212" i="1"/>
  <c r="I211" i="1"/>
  <c r="I210" i="1"/>
  <c r="H210" i="1"/>
  <c r="G205" i="1"/>
  <c r="G204" i="1"/>
  <c r="G203" i="1"/>
  <c r="G202" i="1"/>
  <c r="J202" i="1" s="1"/>
  <c r="J201" i="1"/>
  <c r="H201" i="1"/>
  <c r="I201" i="1" s="1"/>
  <c r="L191" i="1"/>
  <c r="H191" i="1"/>
  <c r="M182" i="1"/>
  <c r="N174" i="1"/>
  <c r="N173" i="1"/>
  <c r="M163" i="1"/>
  <c r="J163" i="1"/>
  <c r="I163" i="1"/>
  <c r="K153" i="1"/>
  <c r="H153" i="1"/>
  <c r="I153" i="1" s="1"/>
  <c r="O143" i="1"/>
  <c r="G136" i="1"/>
  <c r="L134" i="1"/>
  <c r="H134" i="1"/>
  <c r="I134" i="1" s="1"/>
  <c r="J134" i="1" s="1"/>
  <c r="K124" i="1"/>
  <c r="L116" i="1"/>
  <c r="H116" i="1"/>
  <c r="I116" i="1" s="1"/>
  <c r="J116" i="1" s="1"/>
  <c r="L108" i="1"/>
  <c r="H108" i="1"/>
  <c r="J98" i="1"/>
  <c r="K90" i="1"/>
  <c r="K82" i="1"/>
  <c r="H82" i="1"/>
  <c r="I82" i="1" s="1"/>
  <c r="J65" i="1"/>
  <c r="J64" i="1"/>
  <c r="J55" i="1"/>
  <c r="J39" i="1"/>
  <c r="H39" i="1"/>
  <c r="J30" i="1"/>
  <c r="G22" i="1"/>
  <c r="G23" i="1" s="1"/>
  <c r="G25" i="1" s="1"/>
  <c r="L21" i="1"/>
  <c r="H21" i="1"/>
  <c r="I21" i="1" s="1"/>
  <c r="J21" i="1" s="1"/>
  <c r="L12" i="1"/>
  <c r="H12" i="1"/>
  <c r="J5" i="1"/>
  <c r="L4" i="1"/>
  <c r="I4" i="1"/>
  <c r="J4" i="1" s="1"/>
  <c r="H4" i="1"/>
  <c r="J108" i="1" l="1"/>
  <c r="L194" i="1"/>
  <c r="I193" i="1"/>
  <c r="J193" i="1" s="1"/>
  <c r="J204" i="1"/>
  <c r="H204" i="1"/>
  <c r="I204" i="1" s="1"/>
  <c r="J205" i="1"/>
  <c r="H205" i="1"/>
  <c r="I205" i="1" s="1"/>
  <c r="J203" i="1"/>
  <c r="H203" i="1"/>
  <c r="I203" i="1" s="1"/>
  <c r="H57" i="1"/>
  <c r="O144" i="1"/>
  <c r="I13" i="1"/>
  <c r="L192" i="1"/>
  <c r="K256" i="1"/>
  <c r="K254" i="1"/>
  <c r="M164" i="1"/>
  <c r="K255" i="1"/>
  <c r="J191" i="1"/>
  <c r="J247" i="1"/>
  <c r="H83" i="1"/>
  <c r="I83" i="1" s="1"/>
  <c r="H213" i="1"/>
  <c r="H247" i="1"/>
  <c r="I91" i="1"/>
  <c r="L135" i="1"/>
  <c r="H194" i="1"/>
  <c r="I144" i="1"/>
  <c r="J144" i="1" s="1"/>
  <c r="H154" i="1"/>
  <c r="I154" i="1" s="1"/>
  <c r="I214" i="1"/>
  <c r="H220" i="1"/>
  <c r="I231" i="1"/>
  <c r="J220" i="1"/>
  <c r="J164" i="1"/>
  <c r="K83" i="1"/>
  <c r="K154" i="1"/>
  <c r="H192" i="1"/>
  <c r="H212" i="1"/>
  <c r="J245" i="1"/>
  <c r="H202" i="1"/>
  <c r="I202" i="1" s="1"/>
  <c r="L5" i="1"/>
  <c r="I230" i="1"/>
  <c r="I229" i="1"/>
  <c r="K230" i="1"/>
  <c r="K229" i="1"/>
  <c r="K231" i="1"/>
  <c r="K232" i="1"/>
  <c r="H232" i="1"/>
  <c r="J32" i="1"/>
  <c r="H23" i="1"/>
  <c r="I23" i="1" s="1"/>
  <c r="J23" i="1" s="1"/>
  <c r="L23" i="1"/>
  <c r="J41" i="1"/>
  <c r="H41" i="1"/>
  <c r="J13" i="1"/>
  <c r="L118" i="1"/>
  <c r="M184" i="1"/>
  <c r="L13" i="1"/>
  <c r="L22" i="1"/>
  <c r="J31" i="1"/>
  <c r="H40" i="1"/>
  <c r="K92" i="1"/>
  <c r="K126" i="1"/>
  <c r="K155" i="1"/>
  <c r="I155" i="1"/>
  <c r="H155" i="1"/>
  <c r="H13" i="1"/>
  <c r="H22" i="1"/>
  <c r="I22" i="1" s="1"/>
  <c r="J22" i="1" s="1"/>
  <c r="J40" i="1"/>
  <c r="J56" i="1"/>
  <c r="I92" i="1"/>
  <c r="H109" i="1"/>
  <c r="L109" i="1"/>
  <c r="G137" i="1"/>
  <c r="H136" i="1"/>
  <c r="I136" i="1" s="1"/>
  <c r="J136" i="1" s="1"/>
  <c r="L136" i="1"/>
  <c r="J221" i="1"/>
  <c r="H221" i="1"/>
  <c r="J238" i="1"/>
  <c r="K91" i="1"/>
  <c r="L107" i="1"/>
  <c r="L117" i="1"/>
  <c r="K125" i="1"/>
  <c r="L193" i="1"/>
  <c r="H107" i="1"/>
  <c r="H117" i="1"/>
  <c r="I164" i="1"/>
  <c r="H193" i="1"/>
  <c r="H211" i="1"/>
  <c r="J237" i="1"/>
  <c r="H246" i="1"/>
  <c r="M183" i="1"/>
  <c r="H135" i="1"/>
  <c r="I135" i="1" s="1"/>
  <c r="J135" i="1" s="1"/>
  <c r="I109" i="1" l="1"/>
  <c r="J109" i="1"/>
  <c r="J107" i="1"/>
  <c r="I194" i="1"/>
  <c r="J194" i="1" s="1"/>
  <c r="H58" i="1"/>
  <c r="J57" i="1"/>
  <c r="I14" i="1"/>
  <c r="H84" i="1"/>
  <c r="I84" i="1" s="1"/>
  <c r="J192" i="1"/>
  <c r="J165" i="1"/>
  <c r="K84" i="1"/>
  <c r="I165" i="1"/>
  <c r="M165" i="1"/>
  <c r="J248" i="1"/>
  <c r="H248" i="1"/>
  <c r="J222" i="1"/>
  <c r="H222" i="1"/>
  <c r="H6" i="1"/>
  <c r="L6" i="1"/>
  <c r="K156" i="1"/>
  <c r="I156" i="1"/>
  <c r="H156" i="1"/>
  <c r="L120" i="1"/>
  <c r="L119" i="1"/>
  <c r="K93" i="1"/>
  <c r="I93" i="1"/>
  <c r="J67" i="1"/>
  <c r="L24" i="1"/>
  <c r="H24" i="1"/>
  <c r="I24" i="1" s="1"/>
  <c r="J24" i="1" s="1"/>
  <c r="O145" i="1"/>
  <c r="I145" i="1"/>
  <c r="J145" i="1" s="1"/>
  <c r="M145" i="1" s="1"/>
  <c r="J239" i="1"/>
  <c r="G138" i="1"/>
  <c r="H137" i="1"/>
  <c r="I137" i="1" s="1"/>
  <c r="J137" i="1" s="1"/>
  <c r="L137" i="1"/>
  <c r="H111" i="1"/>
  <c r="L111" i="1"/>
  <c r="H14" i="1"/>
  <c r="L14" i="1"/>
  <c r="J14" i="1"/>
  <c r="K85" i="1"/>
  <c r="M185" i="1"/>
  <c r="H42" i="1"/>
  <c r="J42" i="1"/>
  <c r="J33" i="1"/>
  <c r="H118" i="1"/>
  <c r="I118" i="1" s="1"/>
  <c r="I117" i="1"/>
  <c r="J117" i="1" s="1"/>
  <c r="J118" i="1" s="1"/>
  <c r="J119" i="1" s="1"/>
  <c r="N175" i="1"/>
  <c r="K127" i="1"/>
  <c r="J111" i="1" l="1"/>
  <c r="H59" i="1"/>
  <c r="I146" i="1"/>
  <c r="I195" i="1"/>
  <c r="J195" i="1" s="1"/>
  <c r="H195" i="1"/>
  <c r="J58" i="1"/>
  <c r="L195" i="1"/>
  <c r="H86" i="1"/>
  <c r="I86" i="1" s="1"/>
  <c r="H85" i="1"/>
  <c r="I85" i="1" s="1"/>
  <c r="M166" i="1"/>
  <c r="I166" i="1"/>
  <c r="J166" i="1"/>
  <c r="M186" i="1"/>
  <c r="K86" i="1"/>
  <c r="K157" i="1"/>
  <c r="I157" i="1"/>
  <c r="H157" i="1"/>
  <c r="K128" i="1"/>
  <c r="J43" i="1"/>
  <c r="H43" i="1"/>
  <c r="L15" i="1"/>
  <c r="J15" i="1"/>
  <c r="I15" i="1"/>
  <c r="I16" i="1"/>
  <c r="H15" i="1"/>
  <c r="L110" i="1"/>
  <c r="H110" i="1"/>
  <c r="K94" i="1"/>
  <c r="I94" i="1"/>
  <c r="H7" i="1"/>
  <c r="L7" i="1"/>
  <c r="H138" i="1"/>
  <c r="I138" i="1" s="1"/>
  <c r="J138" i="1" s="1"/>
  <c r="L138" i="1"/>
  <c r="N176" i="1"/>
  <c r="H119" i="1"/>
  <c r="I119" i="1" s="1"/>
  <c r="J34" i="1"/>
  <c r="J240" i="1"/>
  <c r="O146" i="1"/>
  <c r="H25" i="1"/>
  <c r="I25" i="1" s="1"/>
  <c r="J25" i="1" s="1"/>
  <c r="L25" i="1"/>
  <c r="J68" i="1"/>
  <c r="J223" i="1"/>
  <c r="H223" i="1"/>
  <c r="J110" i="1" l="1"/>
  <c r="J59" i="1"/>
  <c r="I147" i="1"/>
  <c r="J147" i="1" s="1"/>
  <c r="M147" i="1" s="1"/>
  <c r="J146" i="1"/>
  <c r="M146" i="1" s="1"/>
  <c r="H147" i="1"/>
  <c r="I167" i="1"/>
  <c r="M167" i="1"/>
  <c r="J167" i="1"/>
  <c r="N177" i="1"/>
  <c r="J16" i="1"/>
  <c r="H16" i="1"/>
  <c r="L16" i="1"/>
  <c r="O147" i="1"/>
  <c r="H120" i="1"/>
  <c r="I120" i="1" s="1"/>
  <c r="J120" i="1" s="1"/>
  <c r="H8" i="1"/>
  <c r="L8" i="1"/>
</calcChain>
</file>

<file path=xl/sharedStrings.xml><?xml version="1.0" encoding="utf-8"?>
<sst xmlns="http://schemas.openxmlformats.org/spreadsheetml/2006/main" count="1188" uniqueCount="568">
  <si>
    <t>上海/东南亚线（CME）外五</t>
  </si>
  <si>
    <t xml:space="preserve"> </t>
  </si>
  <si>
    <t>船名</t>
  </si>
  <si>
    <t>航次</t>
  </si>
  <si>
    <t>IRIS CODE</t>
  </si>
  <si>
    <t>IRIS航次</t>
  </si>
  <si>
    <t>上海海关申报航次</t>
  </si>
  <si>
    <t>周五</t>
  </si>
  <si>
    <t>SIN02</t>
  </si>
  <si>
    <t>PKG03</t>
  </si>
  <si>
    <t>PEN01</t>
  </si>
  <si>
    <t>OP</t>
  </si>
  <si>
    <t>VGM CUTOFF</t>
  </si>
  <si>
    <t>CSE</t>
  </si>
  <si>
    <t>上海/东南亚线 （CKI） 外五</t>
  </si>
  <si>
    <t>周日</t>
  </si>
  <si>
    <t>JKT01</t>
  </si>
  <si>
    <t>SUB02</t>
  </si>
  <si>
    <t>SGN08</t>
  </si>
  <si>
    <t>注：挂靠码头详情请见港口代码sheet</t>
  </si>
  <si>
    <t>周三</t>
  </si>
  <si>
    <t>SUB04</t>
  </si>
  <si>
    <t>DVO02</t>
  </si>
  <si>
    <t xml:space="preserve">VGM CUTOFF </t>
  </si>
  <si>
    <t>上海/泰国 （CT2） 外五</t>
  </si>
  <si>
    <t>周二</t>
  </si>
  <si>
    <t>LCH05</t>
  </si>
  <si>
    <t>上海/泰国 （CT3） 外五</t>
  </si>
  <si>
    <t>LCH04</t>
  </si>
  <si>
    <t>CNC</t>
  </si>
  <si>
    <t>周六</t>
  </si>
  <si>
    <t>上海/越南 （CV2）外五</t>
  </si>
  <si>
    <t>周四</t>
  </si>
  <si>
    <t>上海/海防 （SHX） 外五</t>
  </si>
  <si>
    <t>XCT01</t>
  </si>
  <si>
    <t>上海/柬埔寨线 （RBC2） 外一</t>
  </si>
  <si>
    <t>KOS01</t>
  </si>
  <si>
    <t>BKK02</t>
  </si>
  <si>
    <t>上海/马尼拉（CNP2） 外五</t>
  </si>
  <si>
    <t>MNL01（N）</t>
  </si>
  <si>
    <t>MNL02（S）</t>
  </si>
  <si>
    <t>SUBIC</t>
  </si>
  <si>
    <t>SFS01</t>
  </si>
  <si>
    <t>上海/印度航线（CIX3）外二</t>
  </si>
  <si>
    <t>CMB03</t>
  </si>
  <si>
    <t>NVA03</t>
  </si>
  <si>
    <t>PIP01</t>
  </si>
  <si>
    <t>COS</t>
  </si>
  <si>
    <t>上海/印巴线（PMX）外二</t>
  </si>
  <si>
    <t>PKG01</t>
  </si>
  <si>
    <t>KHI03</t>
  </si>
  <si>
    <t>MUN01</t>
  </si>
  <si>
    <t>备注：KHI02=Karachi Int'l Container Terminal（进港代码:PKKCT） ; KHI03=KARACHI PICT（进港代码：PKKHI）</t>
  </si>
  <si>
    <t>远东-CHENNEI航线（FCS） 外二</t>
  </si>
  <si>
    <t>MAA03</t>
  </si>
  <si>
    <t>VTZ01</t>
  </si>
  <si>
    <t>CMA</t>
  </si>
  <si>
    <t>备注：上海本港没有固定舱位，需CASE BY CASE 单票申请舱位</t>
  </si>
  <si>
    <t>远东-CHENNAI航线（FCE） 外二</t>
  </si>
  <si>
    <t>HKG01</t>
  </si>
  <si>
    <t xml:space="preserve">MAA03 </t>
  </si>
  <si>
    <t>KUP01</t>
  </si>
  <si>
    <t xml:space="preserve">备注：MAA为CHENNAI; KUP=Kattupalli
</t>
  </si>
  <si>
    <t>Eastern China / Western India - Weekly Service  （CI1 SERVICE） 外二</t>
  </si>
  <si>
    <t>KHI04</t>
  </si>
  <si>
    <t>上海/印巴航线（AS1） 外二</t>
  </si>
  <si>
    <t>MUN03</t>
  </si>
  <si>
    <t>QCT01</t>
  </si>
  <si>
    <t>KHI02</t>
  </si>
  <si>
    <t>上海/韩国线（周五班）（PUS/NGB/SHA/PUS WEEKLY SERVICE）（AK6） 外五</t>
  </si>
  <si>
    <t>KAN04</t>
  </si>
  <si>
    <t>上海/韩国线（周四班）（NGB/SHA/INCHON/WEEKLY SERVICE）（AK12） 外五</t>
  </si>
  <si>
    <t>INC04</t>
  </si>
  <si>
    <t>COSCO SHIPPING LINES ASIA--EUROPE EXPRESS SERVICE-Loop3 （AEU3）  洋山1</t>
  </si>
  <si>
    <t>提单航次</t>
  </si>
  <si>
    <t>上海/美东6线 （AWE6）  洋山1</t>
  </si>
  <si>
    <t>CMP05</t>
  </si>
  <si>
    <t>上海/美东2线（AWE2）  洋山1</t>
  </si>
  <si>
    <t>PUS83</t>
  </si>
  <si>
    <t>上海/新西兰（JKN）  外二</t>
  </si>
  <si>
    <t>港口代码</t>
  </si>
  <si>
    <t>码头名称</t>
  </si>
  <si>
    <t>城市名</t>
  </si>
  <si>
    <t>Port Authority of Thailand (PAT)</t>
  </si>
  <si>
    <t>Bangkok</t>
  </si>
  <si>
    <t>BTG01</t>
  </si>
  <si>
    <t>Asian Terminalas Inc.</t>
  </si>
  <si>
    <t>Batangas</t>
  </si>
  <si>
    <t>Colombo Int'l Container Terminals</t>
  </si>
  <si>
    <t>Colombo</t>
  </si>
  <si>
    <t>Davao Int'l Container Terminal</t>
  </si>
  <si>
    <t>Davao</t>
  </si>
  <si>
    <t>HPH06</t>
  </si>
  <si>
    <t>Dinh Vu Haiphong Terminal</t>
  </si>
  <si>
    <t>HaiPhong</t>
  </si>
  <si>
    <t>HPH07</t>
  </si>
  <si>
    <t>PTSC Dinh Vu</t>
  </si>
  <si>
    <t>Sun Kwang Newport Container Tml</t>
  </si>
  <si>
    <t>Inchon</t>
  </si>
  <si>
    <t>JICT.1 (UTC-1)</t>
  </si>
  <si>
    <t>Jakarta</t>
  </si>
  <si>
    <t>Hanjin Shipping Gwangyang Tml(HSGT)</t>
  </si>
  <si>
    <t>Gwangyang</t>
  </si>
  <si>
    <t>KHI02(E)</t>
  </si>
  <si>
    <t>Karachi Int'l Container Terminal</t>
  </si>
  <si>
    <t>Karachi</t>
  </si>
  <si>
    <t>Pakistan Int'l Container Terminal</t>
  </si>
  <si>
    <t>South Asia Pakistan Terminals(SAPT)</t>
  </si>
  <si>
    <t>Port Authority Of Sihanoukville</t>
  </si>
  <si>
    <t>Sihanoukville</t>
  </si>
  <si>
    <t>Kattupalli Int'l Contaienr Terminal</t>
  </si>
  <si>
    <t>Kattupalli</t>
  </si>
  <si>
    <t>LCH03</t>
  </si>
  <si>
    <t>Laem Chabang Container (B3)</t>
  </si>
  <si>
    <t>Laem Chabang</t>
  </si>
  <si>
    <t>Laem Chabang Container (B4)</t>
  </si>
  <si>
    <t>Laem Chabang International Terminal Co., Ltd.(LCIT)</t>
  </si>
  <si>
    <t>Chennai Int'l Terminals  Pvt Ltd.,</t>
  </si>
  <si>
    <t>Chennai</t>
  </si>
  <si>
    <t>MNL01(N)</t>
  </si>
  <si>
    <t>Int'l Container Tml Services, Inc</t>
  </si>
  <si>
    <t>Manila North Harbour</t>
  </si>
  <si>
    <t>MNL02(S)</t>
  </si>
  <si>
    <t>Asian Terminal Incorporated</t>
  </si>
  <si>
    <t>Manila South Harbour</t>
  </si>
  <si>
    <t>ADANI</t>
  </si>
  <si>
    <t>Mundra</t>
  </si>
  <si>
    <t>MUN02</t>
  </si>
  <si>
    <t>MICT</t>
  </si>
  <si>
    <t>Gateway Terminals India Pvt.Ltd.</t>
  </si>
  <si>
    <t>Nhava Sheva</t>
  </si>
  <si>
    <t xml:space="preserve">NVA05(E) </t>
  </si>
  <si>
    <t>Bharat Mumbai Ctn Tmls Private Ltd</t>
  </si>
  <si>
    <t>Penang Port Sdn Bhd</t>
  </si>
  <si>
    <t>Penang</t>
  </si>
  <si>
    <t>PGU01</t>
  </si>
  <si>
    <t>Johor Port Container Terminal (JCT)</t>
  </si>
  <si>
    <t>Pasir Gudang</t>
  </si>
  <si>
    <t>APM Terminals</t>
  </si>
  <si>
    <t>Pipavav</t>
  </si>
  <si>
    <t>Container Terminal 1</t>
  </si>
  <si>
    <t>Port Klang</t>
  </si>
  <si>
    <t>Westports Malaysia</t>
  </si>
  <si>
    <t>PUS47</t>
  </si>
  <si>
    <t>Dongbu Pusan Container Terminal Ltd</t>
  </si>
  <si>
    <t>Busan</t>
  </si>
  <si>
    <t>Qasim Int'l Container Terminal</t>
  </si>
  <si>
    <t>Port Qasim</t>
  </si>
  <si>
    <t>Subic Bay Int'l Terminal</t>
  </si>
  <si>
    <t>Subic</t>
  </si>
  <si>
    <t>Cat Lai</t>
  </si>
  <si>
    <t>Ho Chi Minh</t>
  </si>
  <si>
    <t>Pasir Panjang Terminal</t>
  </si>
  <si>
    <t>Singapore</t>
  </si>
  <si>
    <t>Surabaya Int'l Container Terminal</t>
  </si>
  <si>
    <t>Surabaya</t>
  </si>
  <si>
    <t>TTL terminal (PT Terminal Teluk Lamong)</t>
  </si>
  <si>
    <t>Visakha Container Terminal Pvt Ltd</t>
  </si>
  <si>
    <t>Visakhapatnam</t>
  </si>
  <si>
    <t>HPH44</t>
    <phoneticPr fontId="163" type="noConversion"/>
  </si>
  <si>
    <t xml:space="preserve">  明东码头相关链接：http://www.fob001.cn/wg5new.php</t>
    <phoneticPr fontId="5" type="noConversion"/>
  </si>
  <si>
    <t xml:space="preserve">  振东码头相关链接：http://www.sipgzct.com/wat/controllerServlet.do?method=getinputmode</t>
    <phoneticPr fontId="5" type="noConversion"/>
  </si>
  <si>
    <t xml:space="preserve">  沪东码头相关链接：http://www.sect.com.cn/hdwbs/webpages/index.jsp</t>
    <phoneticPr fontId="5" type="noConversion"/>
  </si>
  <si>
    <t>1、我司自有船截关时间为船靠前6小时。</t>
    <phoneticPr fontId="5" type="noConversion"/>
  </si>
  <si>
    <t>2、班期若有调整，以最新通知为准。</t>
    <phoneticPr fontId="5" type="noConversion"/>
  </si>
  <si>
    <t>KMTC</t>
  </si>
  <si>
    <t>CMB03</t>
    <phoneticPr fontId="163" type="noConversion"/>
  </si>
  <si>
    <t>上海/印尼航线 （CTI1） 外二</t>
  </si>
  <si>
    <t>SFS01</t>
    <phoneticPr fontId="163" type="noConversion"/>
  </si>
  <si>
    <t>CYH  外五</t>
    <phoneticPr fontId="163" type="noConversion"/>
  </si>
  <si>
    <t>MNL01</t>
    <phoneticPr fontId="163" type="noConversion"/>
  </si>
  <si>
    <t>上海/菲律宾 （CV5） 外五</t>
    <phoneticPr fontId="163" type="noConversion"/>
  </si>
  <si>
    <t>CSE</t>
    <phoneticPr fontId="163" type="noConversion"/>
  </si>
  <si>
    <t>周一</t>
    <phoneticPr fontId="163" type="noConversion"/>
  </si>
  <si>
    <t xml:space="preserve"> </t>
    <phoneticPr fontId="163" type="noConversion"/>
  </si>
  <si>
    <t>BLANK VOYAGE</t>
    <phoneticPr fontId="163" type="noConversion"/>
  </si>
  <si>
    <t>CMA</t>
    <phoneticPr fontId="163" type="noConversion"/>
  </si>
  <si>
    <t>NVA02</t>
    <phoneticPr fontId="163" type="noConversion"/>
  </si>
  <si>
    <t>上海/印巴航线（CPX）外二</t>
    <phoneticPr fontId="163" type="noConversion"/>
  </si>
  <si>
    <t>周二</t>
    <phoneticPr fontId="163" type="noConversion"/>
  </si>
  <si>
    <t>BLANK VOYAGE</t>
    <phoneticPr fontId="163" type="noConversion"/>
  </si>
  <si>
    <t>周六</t>
    <phoneticPr fontId="163" type="noConversion"/>
  </si>
  <si>
    <t>MNL01（N）</t>
    <phoneticPr fontId="163" type="noConversion"/>
  </si>
  <si>
    <t>MNL02（S)</t>
    <phoneticPr fontId="163" type="noConversion"/>
  </si>
  <si>
    <t>周日</t>
    <phoneticPr fontId="163" type="noConversion"/>
  </si>
  <si>
    <t>CMB01</t>
    <phoneticPr fontId="163" type="noConversion"/>
  </si>
  <si>
    <t>SIN02</t>
    <phoneticPr fontId="163" type="noConversion"/>
  </si>
  <si>
    <t>AS2 外二</t>
    <phoneticPr fontId="163" type="noConversion"/>
  </si>
  <si>
    <t>JKT01</t>
    <phoneticPr fontId="163" type="noConversion"/>
  </si>
  <si>
    <t>MUN01</t>
    <phoneticPr fontId="163" type="noConversion"/>
  </si>
  <si>
    <t>SUB02</t>
    <phoneticPr fontId="163" type="noConversion"/>
  </si>
  <si>
    <t>NVA03</t>
    <phoneticPr fontId="163" type="noConversion"/>
  </si>
  <si>
    <t>COK01</t>
    <phoneticPr fontId="163" type="noConversion"/>
  </si>
  <si>
    <t>SIS1 外二</t>
    <phoneticPr fontId="163" type="noConversion"/>
  </si>
  <si>
    <t>CI2 外一</t>
    <phoneticPr fontId="163" type="noConversion"/>
  </si>
  <si>
    <t>注：CV1航线合作方船上海港公布船舶计划开航日期是每周五，请关注码头网站船舶实际靠离泊日期</t>
    <phoneticPr fontId="163" type="noConversion"/>
  </si>
  <si>
    <t>PUS05</t>
    <phoneticPr fontId="163" type="noConversion"/>
  </si>
  <si>
    <t>上海/马尼拉（CP8）外五</t>
    <phoneticPr fontId="163" type="noConversion"/>
  </si>
  <si>
    <t>COS</t>
    <phoneticPr fontId="163" type="noConversion"/>
  </si>
  <si>
    <t>BLANK VOYAGE</t>
  </si>
  <si>
    <t>上海/泰国 （CTX） 外五</t>
    <phoneticPr fontId="163" type="noConversion"/>
  </si>
  <si>
    <t>BLANK VOYAGE</t>
    <phoneticPr fontId="163" type="noConversion"/>
  </si>
  <si>
    <t>HPH46</t>
  </si>
  <si>
    <t xml:space="preserve"> </t>
    <phoneticPr fontId="163" type="noConversion"/>
  </si>
  <si>
    <t>OP</t>
    <phoneticPr fontId="163" type="noConversion"/>
  </si>
  <si>
    <t>LCH09</t>
    <phoneticPr fontId="163" type="noConversion"/>
  </si>
  <si>
    <t>KHI04</t>
    <phoneticPr fontId="163" type="noConversion"/>
  </si>
  <si>
    <t>NVA05</t>
    <phoneticPr fontId="163" type="noConversion"/>
  </si>
  <si>
    <t xml:space="preserve"> </t>
    <phoneticPr fontId="163" type="noConversion"/>
  </si>
  <si>
    <t>XCT01</t>
    <phoneticPr fontId="163" type="noConversion"/>
  </si>
  <si>
    <t>HPH81</t>
    <phoneticPr fontId="163" type="noConversion"/>
  </si>
  <si>
    <t>BLANK VOYAGE</t>
    <phoneticPr fontId="163" type="noConversion"/>
  </si>
  <si>
    <t>IAP 外五</t>
    <phoneticPr fontId="163" type="noConversion"/>
  </si>
  <si>
    <t>上海（IAF）外五</t>
    <phoneticPr fontId="163" type="noConversion"/>
  </si>
  <si>
    <t>MUN01</t>
    <phoneticPr fontId="163" type="noConversion"/>
  </si>
  <si>
    <t>KHI02</t>
    <phoneticPr fontId="163" type="noConversion"/>
  </si>
  <si>
    <t>KHI03</t>
    <phoneticPr fontId="163" type="noConversion"/>
  </si>
  <si>
    <t>MEX /洋四</t>
    <phoneticPr fontId="163" type="noConversion"/>
  </si>
  <si>
    <t>上海/印尼 （ECNX） 外五</t>
    <phoneticPr fontId="163" type="noConversion"/>
  </si>
  <si>
    <t>周六</t>
    <phoneticPr fontId="163" type="noConversion"/>
  </si>
  <si>
    <t>周三</t>
    <phoneticPr fontId="163" type="noConversion"/>
  </si>
  <si>
    <t>周四</t>
    <phoneticPr fontId="163" type="noConversion"/>
  </si>
  <si>
    <t>JKT03</t>
    <phoneticPr fontId="163" type="noConversion"/>
  </si>
  <si>
    <t>OMIT</t>
    <phoneticPr fontId="163" type="noConversion"/>
  </si>
  <si>
    <t>XIN FANG CHENG</t>
  </si>
  <si>
    <t>XIN XU ZHOU</t>
  </si>
  <si>
    <t>XIN QIN ZHOU</t>
  </si>
  <si>
    <t>RID</t>
  </si>
  <si>
    <t>R3N</t>
  </si>
  <si>
    <t>QT6</t>
  </si>
  <si>
    <t>KMTC HAIPHONG</t>
  </si>
  <si>
    <t>KMTC INCHEON</t>
  </si>
  <si>
    <t>MJD</t>
  </si>
  <si>
    <t>QBB</t>
  </si>
  <si>
    <t>SEASPAN EMERALD</t>
  </si>
  <si>
    <t>YM EFFICIENCY</t>
  </si>
  <si>
    <t>COSCO HOUSTON</t>
  </si>
  <si>
    <t>MRF</t>
  </si>
  <si>
    <t>RBD</t>
  </si>
  <si>
    <t>CAN</t>
  </si>
  <si>
    <t>XIN WU HAN</t>
  </si>
  <si>
    <t>XIN NAN SHA</t>
  </si>
  <si>
    <t>RSS</t>
  </si>
  <si>
    <t>RZW</t>
  </si>
  <si>
    <t>QINGDAO TOWER</t>
  </si>
  <si>
    <t>XIN BIN HONG</t>
  </si>
  <si>
    <t>CMA CGM NANTONG</t>
  </si>
  <si>
    <t>TDC</t>
  </si>
  <si>
    <t>MMG</t>
  </si>
  <si>
    <t>BBE</t>
  </si>
  <si>
    <t>XIN YANG ZHOU</t>
  </si>
  <si>
    <t>COSCO COLOMBO</t>
  </si>
  <si>
    <t>RXY</t>
  </si>
  <si>
    <t>CAP</t>
  </si>
  <si>
    <t>ERASMUS RAINBOW</t>
  </si>
  <si>
    <t>BEROLINA C</t>
  </si>
  <si>
    <t>DING XIANG TAI PING</t>
  </si>
  <si>
    <t>MVD</t>
  </si>
  <si>
    <t>BJB</t>
  </si>
  <si>
    <t>MZJ</t>
  </si>
  <si>
    <t>INGENUITY</t>
  </si>
  <si>
    <t>MILLENNIUM BRIGHT</t>
  </si>
  <si>
    <t>PALAWAN</t>
  </si>
  <si>
    <t>RCL</t>
  </si>
  <si>
    <t>AIO</t>
  </si>
  <si>
    <t>N60</t>
  </si>
  <si>
    <t>MPY</t>
  </si>
  <si>
    <t>WAN HAI 625</t>
  </si>
  <si>
    <t>COSCO NEW YORK</t>
  </si>
  <si>
    <t>XIN PU DONG</t>
  </si>
  <si>
    <t>WHL</t>
  </si>
  <si>
    <t>SFN</t>
  </si>
  <si>
    <t>CBW</t>
  </si>
  <si>
    <t>QG7</t>
  </si>
  <si>
    <t>OMIT</t>
    <phoneticPr fontId="163" type="noConversion"/>
  </si>
  <si>
    <t xml:space="preserve">COSCO DURBAN </t>
  </si>
  <si>
    <t>CAT</t>
  </si>
  <si>
    <r>
      <t xml:space="preserve">WSA3 </t>
    </r>
    <r>
      <rPr>
        <b/>
        <sz val="12"/>
        <color rgb="FFFF0000"/>
        <rFont val="宋体"/>
        <family val="3"/>
        <charset val="134"/>
        <scheme val="minor"/>
      </rPr>
      <t>洋一</t>
    </r>
    <phoneticPr fontId="163" type="noConversion"/>
  </si>
  <si>
    <t>PIP01</t>
    <phoneticPr fontId="163" type="noConversion"/>
  </si>
  <si>
    <t>CMA CGM DEBUSSY</t>
  </si>
  <si>
    <t>COSCO HAIFA</t>
  </si>
  <si>
    <t>CAQ</t>
  </si>
  <si>
    <t>KMTC SHANGHAI</t>
  </si>
  <si>
    <t>AJF</t>
  </si>
  <si>
    <t>2607S</t>
  </si>
  <si>
    <t>197S</t>
  </si>
  <si>
    <t>057S</t>
  </si>
  <si>
    <t>145S</t>
  </si>
  <si>
    <t>027W</t>
  </si>
  <si>
    <t>WAN HAI 611</t>
  </si>
  <si>
    <t>Q8U</t>
  </si>
  <si>
    <t>NAVIOS BAHAMAS</t>
  </si>
  <si>
    <t>TBA</t>
  </si>
  <si>
    <t>SMH</t>
  </si>
  <si>
    <t>A4Y</t>
  </si>
  <si>
    <t>CAPE HELLAS</t>
  </si>
  <si>
    <t>OOCL CHARLESTON</t>
  </si>
  <si>
    <t>WAN HAI 323</t>
  </si>
  <si>
    <t>XIN WEN ZHOU</t>
  </si>
  <si>
    <t>181W</t>
  </si>
  <si>
    <t>MWI</t>
  </si>
  <si>
    <t>RLI</t>
  </si>
  <si>
    <t>D6G</t>
  </si>
  <si>
    <t>QNN</t>
  </si>
  <si>
    <t>ONE</t>
  </si>
  <si>
    <t>OOL</t>
  </si>
  <si>
    <t>CSCL MARS</t>
  </si>
  <si>
    <t>XIN LOS ANGELES</t>
  </si>
  <si>
    <t>SVA</t>
  </si>
  <si>
    <t>RZL</t>
  </si>
  <si>
    <t>OOCL NAGOYA</t>
  </si>
  <si>
    <t>YM EXPRESS</t>
  </si>
  <si>
    <t>YML</t>
  </si>
  <si>
    <t>QDL</t>
  </si>
  <si>
    <t>R5I</t>
  </si>
  <si>
    <t>SONGYUNHE</t>
  </si>
  <si>
    <t>CKS</t>
  </si>
  <si>
    <t>COSCO SHIPPING VIRGO</t>
  </si>
  <si>
    <t>036W</t>
  </si>
  <si>
    <t>COSCO SHIPPING GALAXY</t>
  </si>
  <si>
    <t>030W</t>
  </si>
  <si>
    <t>CSD</t>
  </si>
  <si>
    <t>CSH</t>
  </si>
  <si>
    <t>BLANK VOYAGE</t>
    <phoneticPr fontId="163" type="noConversion"/>
  </si>
  <si>
    <t>BF GIANT</t>
  </si>
  <si>
    <t>RTB</t>
  </si>
  <si>
    <t>XIN YAN TAI</t>
  </si>
  <si>
    <t>ZHONG GU JI NAN</t>
  </si>
  <si>
    <t>ZHONG GU FU ZHOU</t>
  </si>
  <si>
    <t>RW0</t>
  </si>
  <si>
    <t>MIZ</t>
  </si>
  <si>
    <t>MPF</t>
  </si>
  <si>
    <t>CSCL SATURN</t>
  </si>
  <si>
    <t>088W</t>
  </si>
  <si>
    <t>SVX</t>
  </si>
  <si>
    <t>PKG03</t>
    <phoneticPr fontId="163" type="noConversion"/>
  </si>
  <si>
    <t>BLANK VOYAGE</t>
    <phoneticPr fontId="163" type="noConversion"/>
  </si>
  <si>
    <t>开航(LTD)</t>
  </si>
  <si>
    <t>OMIT</t>
    <phoneticPr fontId="163" type="noConversion"/>
  </si>
  <si>
    <t>0FQ4MS1NC</t>
  </si>
  <si>
    <t>NTU</t>
  </si>
  <si>
    <t>APL CAIRO</t>
  </si>
  <si>
    <t>开航(LTD)</t>
    <phoneticPr fontId="163" type="noConversion"/>
  </si>
  <si>
    <t>W061</t>
  </si>
  <si>
    <t>SPRINTER</t>
  </si>
  <si>
    <t>A7Q</t>
  </si>
  <si>
    <t>上海中远海运集装箱运输有限公司2026年8月上海港开航东南亚线班轮船期表</t>
    <phoneticPr fontId="163" type="noConversion"/>
  </si>
  <si>
    <t>311S</t>
  </si>
  <si>
    <t>237S</t>
  </si>
  <si>
    <t>234S</t>
  </si>
  <si>
    <t>312S</t>
  </si>
  <si>
    <t>TBA</t>
    <phoneticPr fontId="163" type="noConversion"/>
  </si>
  <si>
    <t>311S</t>
    <phoneticPr fontId="163" type="noConversion"/>
  </si>
  <si>
    <t>237S</t>
    <phoneticPr fontId="163" type="noConversion"/>
  </si>
  <si>
    <t>234S</t>
    <phoneticPr fontId="163" type="noConversion"/>
  </si>
  <si>
    <t>312S</t>
    <phoneticPr fontId="163" type="noConversion"/>
  </si>
  <si>
    <t>CSE</t>
    <phoneticPr fontId="163" type="noConversion"/>
  </si>
  <si>
    <t>2608S</t>
  </si>
  <si>
    <t>027S</t>
    <phoneticPr fontId="163" type="noConversion"/>
  </si>
  <si>
    <t>035S</t>
    <phoneticPr fontId="163" type="noConversion"/>
  </si>
  <si>
    <t>042S</t>
    <phoneticPr fontId="163" type="noConversion"/>
  </si>
  <si>
    <t>028S</t>
    <phoneticPr fontId="163" type="noConversion"/>
  </si>
  <si>
    <t>47S</t>
  </si>
  <si>
    <t>207S</t>
  </si>
  <si>
    <t>143S</t>
  </si>
  <si>
    <t>48S</t>
  </si>
  <si>
    <t>011S</t>
    <phoneticPr fontId="163" type="noConversion"/>
  </si>
  <si>
    <t>207S</t>
    <phoneticPr fontId="163" type="noConversion"/>
  </si>
  <si>
    <t>143S</t>
    <phoneticPr fontId="163" type="noConversion"/>
  </si>
  <si>
    <t>012S</t>
    <phoneticPr fontId="163" type="noConversion"/>
  </si>
  <si>
    <t>GSL</t>
    <phoneticPr fontId="163" type="noConversion"/>
  </si>
  <si>
    <t>OOL</t>
    <phoneticPr fontId="163" type="noConversion"/>
  </si>
  <si>
    <t>YML</t>
    <phoneticPr fontId="163" type="noConversion"/>
  </si>
  <si>
    <t>165S</t>
  </si>
  <si>
    <t>198S</t>
  </si>
  <si>
    <t>495S</t>
  </si>
  <si>
    <t>094S</t>
    <phoneticPr fontId="163" type="noConversion"/>
  </si>
  <si>
    <t>0FQ4OS1NC</t>
  </si>
  <si>
    <t>0FQ4SS1NC</t>
  </si>
  <si>
    <t>0FQ4US1NC</t>
  </si>
  <si>
    <t>058S</t>
  </si>
  <si>
    <t>058S</t>
    <phoneticPr fontId="163" type="noConversion"/>
  </si>
  <si>
    <t>0FQ4MS</t>
  </si>
  <si>
    <t>0FQ4OS</t>
  </si>
  <si>
    <t>0FQ4SS</t>
  </si>
  <si>
    <t>0FQ4US</t>
  </si>
  <si>
    <t>351S</t>
  </si>
  <si>
    <t>146S</t>
  </si>
  <si>
    <t>010S</t>
  </si>
  <si>
    <t>013W</t>
  </si>
  <si>
    <t>029W</t>
  </si>
  <si>
    <t>028W</t>
  </si>
  <si>
    <t>027W</t>
    <phoneticPr fontId="163" type="noConversion"/>
  </si>
  <si>
    <t>013W</t>
    <phoneticPr fontId="163" type="noConversion"/>
  </si>
  <si>
    <t>029W</t>
    <phoneticPr fontId="163" type="noConversion"/>
  </si>
  <si>
    <t>028W</t>
    <phoneticPr fontId="163" type="noConversion"/>
  </si>
  <si>
    <t>120S</t>
  </si>
  <si>
    <t>098S</t>
  </si>
  <si>
    <t>038S</t>
  </si>
  <si>
    <t>121S</t>
  </si>
  <si>
    <t>120S</t>
    <phoneticPr fontId="163" type="noConversion"/>
  </si>
  <si>
    <t>098S</t>
    <phoneticPr fontId="163" type="noConversion"/>
  </si>
  <si>
    <t>021S</t>
    <phoneticPr fontId="163" type="noConversion"/>
  </si>
  <si>
    <t>121S</t>
    <phoneticPr fontId="163" type="noConversion"/>
  </si>
  <si>
    <t>090S</t>
  </si>
  <si>
    <t>1JV0ES1NC</t>
  </si>
  <si>
    <t>091S</t>
  </si>
  <si>
    <t>090S</t>
    <phoneticPr fontId="163" type="noConversion"/>
  </si>
  <si>
    <t>015S</t>
    <phoneticPr fontId="163" type="noConversion"/>
  </si>
  <si>
    <t>091S</t>
    <phoneticPr fontId="163" type="noConversion"/>
  </si>
  <si>
    <t>1JV0ES</t>
    <phoneticPr fontId="163" type="noConversion"/>
  </si>
  <si>
    <t>CMA</t>
    <phoneticPr fontId="163" type="noConversion"/>
  </si>
  <si>
    <t xml:space="preserve">XIN FU ZHOU </t>
  </si>
  <si>
    <t>QJ3</t>
  </si>
  <si>
    <t>101W</t>
  </si>
  <si>
    <t>101W</t>
    <phoneticPr fontId="163" type="noConversion"/>
  </si>
  <si>
    <t>292W</t>
  </si>
  <si>
    <t>292W</t>
    <phoneticPr fontId="163" type="noConversion"/>
  </si>
  <si>
    <t>W085</t>
  </si>
  <si>
    <t>W085</t>
    <phoneticPr fontId="163" type="noConversion"/>
  </si>
  <si>
    <t>W030</t>
  </si>
  <si>
    <t>W030</t>
    <phoneticPr fontId="163" type="noConversion"/>
  </si>
  <si>
    <t>HZA01</t>
    <phoneticPr fontId="163" type="noConversion"/>
  </si>
  <si>
    <t>019W</t>
    <phoneticPr fontId="163" type="noConversion"/>
  </si>
  <si>
    <t>919W</t>
  </si>
  <si>
    <t>919W</t>
    <phoneticPr fontId="163" type="noConversion"/>
  </si>
  <si>
    <t>INTERASIA HORIZON</t>
  </si>
  <si>
    <t>W058</t>
  </si>
  <si>
    <t>0019W</t>
  </si>
  <si>
    <t>261W</t>
  </si>
  <si>
    <t>182W</t>
  </si>
  <si>
    <t>QHZ</t>
  </si>
  <si>
    <t>158W</t>
    <phoneticPr fontId="163" type="noConversion"/>
  </si>
  <si>
    <t>261W</t>
    <phoneticPr fontId="163" type="noConversion"/>
  </si>
  <si>
    <t>009W</t>
    <phoneticPr fontId="163" type="noConversion"/>
  </si>
  <si>
    <t>182W</t>
    <phoneticPr fontId="163" type="noConversion"/>
  </si>
  <si>
    <t>IAL</t>
  </si>
  <si>
    <t>OOCL WASHINGTON</t>
  </si>
  <si>
    <t>098W</t>
  </si>
  <si>
    <t>086W</t>
  </si>
  <si>
    <t>QA4</t>
  </si>
  <si>
    <t>181W</t>
    <phoneticPr fontId="163" type="noConversion"/>
  </si>
  <si>
    <t>098W</t>
    <phoneticPr fontId="163" type="noConversion"/>
  </si>
  <si>
    <t>086W</t>
    <phoneticPr fontId="163" type="noConversion"/>
  </si>
  <si>
    <t>APL SOUTHAMPTON</t>
  </si>
  <si>
    <t>CMA CGM GEMINI</t>
  </si>
  <si>
    <t>NL9</t>
  </si>
  <si>
    <t>048S</t>
  </si>
  <si>
    <t>QWS</t>
  </si>
  <si>
    <t>0P51US1MA</t>
  </si>
  <si>
    <t>0P51YS1MA</t>
  </si>
  <si>
    <t>0P51US</t>
  </si>
  <si>
    <t>0P51YS</t>
  </si>
  <si>
    <t>YM EXCELLENCE</t>
  </si>
  <si>
    <t>157W</t>
  </si>
  <si>
    <t>222W</t>
  </si>
  <si>
    <t>097W</t>
  </si>
  <si>
    <t>R3E</t>
  </si>
  <si>
    <t>152W</t>
    <phoneticPr fontId="163" type="noConversion"/>
  </si>
  <si>
    <t>200W</t>
    <phoneticPr fontId="163" type="noConversion"/>
  </si>
  <si>
    <t>064W</t>
    <phoneticPr fontId="163" type="noConversion"/>
  </si>
  <si>
    <t>027E</t>
  </si>
  <si>
    <t>028E</t>
  </si>
  <si>
    <t>029E</t>
  </si>
  <si>
    <t>030E</t>
  </si>
  <si>
    <t>031E</t>
  </si>
  <si>
    <t>027E</t>
    <phoneticPr fontId="163" type="noConversion"/>
  </si>
  <si>
    <t>028E</t>
    <phoneticPr fontId="163" type="noConversion"/>
  </si>
  <si>
    <t>029E</t>
    <phoneticPr fontId="163" type="noConversion"/>
  </si>
  <si>
    <t>030E</t>
    <phoneticPr fontId="163" type="noConversion"/>
  </si>
  <si>
    <t>031E</t>
    <phoneticPr fontId="163" type="noConversion"/>
  </si>
  <si>
    <t>2633E</t>
  </si>
  <si>
    <t>2634E</t>
  </si>
  <si>
    <t>2635E</t>
  </si>
  <si>
    <t>2636E</t>
  </si>
  <si>
    <t>COSCO SHIPPING LIBRA</t>
  </si>
  <si>
    <t>COSCO SHIPPING SOLAR</t>
  </si>
  <si>
    <t>037W</t>
  </si>
  <si>
    <t>COSCO SHIPPING UNIVERSE</t>
  </si>
  <si>
    <t>CSB</t>
  </si>
  <si>
    <t>CSI</t>
  </si>
  <si>
    <t>CSF</t>
  </si>
  <si>
    <t>COSCO FELIXSTOWE</t>
  </si>
  <si>
    <t>205S</t>
  </si>
  <si>
    <t>COSCO HAMBURG</t>
  </si>
  <si>
    <t>297S</t>
  </si>
  <si>
    <t>VOLANS</t>
  </si>
  <si>
    <t>050S</t>
  </si>
  <si>
    <t>013S</t>
  </si>
  <si>
    <t>CBM</t>
  </si>
  <si>
    <t>CBL</t>
  </si>
  <si>
    <t>BAK</t>
  </si>
  <si>
    <t>205S</t>
    <phoneticPr fontId="163" type="noConversion"/>
  </si>
  <si>
    <t>297S</t>
    <phoneticPr fontId="163" type="noConversion"/>
  </si>
  <si>
    <t>050S</t>
    <phoneticPr fontId="163" type="noConversion"/>
  </si>
  <si>
    <t>043S</t>
    <phoneticPr fontId="163" type="noConversion"/>
  </si>
  <si>
    <t>273S</t>
  </si>
  <si>
    <t>CHN020S89</t>
  </si>
  <si>
    <t>041S</t>
    <phoneticPr fontId="163" type="noConversion"/>
  </si>
  <si>
    <t>273S</t>
    <phoneticPr fontId="163" type="noConversion"/>
  </si>
  <si>
    <t>146S</t>
    <phoneticPr fontId="163" type="noConversion"/>
  </si>
  <si>
    <t>CHN020S</t>
    <phoneticPr fontId="163" type="noConversion"/>
  </si>
  <si>
    <t>023S</t>
    <phoneticPr fontId="163" type="noConversion"/>
  </si>
  <si>
    <t>274S</t>
  </si>
  <si>
    <t>274S</t>
    <phoneticPr fontId="163" type="noConversion"/>
  </si>
  <si>
    <t>CHN060S89</t>
    <phoneticPr fontId="163" type="noConversion"/>
  </si>
  <si>
    <t>CHN060S</t>
    <phoneticPr fontId="163" type="noConversion"/>
  </si>
  <si>
    <t>COSCO SHIPPING THAMES</t>
  </si>
  <si>
    <t>039W</t>
  </si>
  <si>
    <t>XIN OU ZHOU</t>
  </si>
  <si>
    <t>078W</t>
  </si>
  <si>
    <t>XIN HONG KONG</t>
  </si>
  <si>
    <t>082W</t>
  </si>
  <si>
    <t>BEIJING</t>
  </si>
  <si>
    <t>115W</t>
  </si>
  <si>
    <t>CHC</t>
  </si>
  <si>
    <t>Q94</t>
  </si>
  <si>
    <t>RVK</t>
  </si>
  <si>
    <t>T40</t>
  </si>
  <si>
    <t>088W</t>
    <phoneticPr fontId="163" type="noConversion"/>
  </si>
  <si>
    <t>039W</t>
    <phoneticPr fontId="163" type="noConversion"/>
  </si>
  <si>
    <t>078W</t>
    <phoneticPr fontId="163" type="noConversion"/>
  </si>
  <si>
    <t>082W</t>
    <phoneticPr fontId="163" type="noConversion"/>
  </si>
  <si>
    <t>115W</t>
    <phoneticPr fontId="163" type="noConversion"/>
  </si>
  <si>
    <t>洋四码头</t>
    <phoneticPr fontId="163" type="noConversion"/>
  </si>
  <si>
    <t>088WW</t>
    <phoneticPr fontId="163" type="noConversion"/>
  </si>
  <si>
    <t>039WW</t>
    <phoneticPr fontId="163" type="noConversion"/>
  </si>
  <si>
    <t>078WW</t>
    <phoneticPr fontId="163" type="noConversion"/>
  </si>
  <si>
    <t>082WW</t>
    <phoneticPr fontId="163" type="noConversion"/>
  </si>
  <si>
    <t>115WW</t>
    <phoneticPr fontId="163" type="noConversion"/>
  </si>
  <si>
    <t>OOCL TAIPEI</t>
  </si>
  <si>
    <t>093W</t>
  </si>
  <si>
    <t>NK1</t>
    <phoneticPr fontId="163" type="noConversion"/>
  </si>
  <si>
    <t>090W</t>
    <phoneticPr fontId="163" type="noConversion"/>
  </si>
  <si>
    <t>093W</t>
    <phoneticPr fontId="163" type="noConversion"/>
  </si>
  <si>
    <t>OOL</t>
    <phoneticPr fontId="163" type="noConversion"/>
  </si>
  <si>
    <t>CSPC LEO</t>
  </si>
  <si>
    <t>012W</t>
  </si>
  <si>
    <t>DG1</t>
    <phoneticPr fontId="163" type="noConversion"/>
  </si>
  <si>
    <t>012W</t>
    <phoneticPr fontId="163" type="noConversion"/>
  </si>
  <si>
    <t>CSE</t>
    <phoneticPr fontId="163" type="noConversion"/>
  </si>
  <si>
    <t>OMIT</t>
    <phoneticPr fontId="163" type="noConversion"/>
  </si>
  <si>
    <t>KMTC DELHI</t>
  </si>
  <si>
    <t>N5D</t>
  </si>
  <si>
    <t>045W</t>
    <phoneticPr fontId="163" type="noConversion"/>
  </si>
  <si>
    <t>2605W</t>
    <phoneticPr fontId="163" type="noConversion"/>
  </si>
  <si>
    <t>外五码头</t>
    <phoneticPr fontId="163" type="noConversion"/>
  </si>
  <si>
    <t>NEW MINGZHOU 28</t>
  </si>
  <si>
    <t>2637E</t>
  </si>
  <si>
    <t>322E</t>
    <phoneticPr fontId="163" type="noConversion"/>
  </si>
  <si>
    <t>323E</t>
  </si>
  <si>
    <t>324E</t>
  </si>
  <si>
    <t>325E</t>
  </si>
  <si>
    <t>326E</t>
  </si>
  <si>
    <t>R4T</t>
    <phoneticPr fontId="163" type="noConversion"/>
  </si>
  <si>
    <t>BLANK VOYAGE</t>
    <phoneticPr fontId="163" type="noConversion"/>
  </si>
  <si>
    <t>BLANK VOYAGE</t>
    <phoneticPr fontId="163" type="noConversion"/>
  </si>
  <si>
    <t>BLANK VOYAGE</t>
    <phoneticPr fontId="163" type="noConversion"/>
  </si>
  <si>
    <t>BLANK VOYAGE</t>
    <phoneticPr fontId="163" type="noConversion"/>
  </si>
  <si>
    <t>BLANK VOYAGE</t>
    <phoneticPr fontId="163" type="noConversion"/>
  </si>
  <si>
    <t>XIN BEI LUN</t>
  </si>
  <si>
    <t>RIG</t>
  </si>
  <si>
    <t>240S</t>
    <phoneticPr fontId="163" type="noConversion"/>
  </si>
  <si>
    <t>288S</t>
    <phoneticPr fontId="163" type="noConversion"/>
  </si>
  <si>
    <t>288S</t>
    <phoneticPr fontId="163" type="noConversion"/>
  </si>
  <si>
    <t>CMS040S89</t>
  </si>
  <si>
    <t>CMS040S</t>
    <phoneticPr fontId="163" type="noConversion"/>
  </si>
  <si>
    <t>NA7</t>
    <phoneticPr fontId="16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</si>
</sst>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4">
    <numFmt numFmtId="41" formatCode="_ * #,##0_ ;_ * \-#,##0_ ;_ * &quot;-&quot;_ ;_ @_ "/>
    <numFmt numFmtId="43" formatCode="_ * #,##0.00_ ;_ * \-#,##0.00_ ;_ * &quot;-&quot;??_ ;_ @_ "/>
    <numFmt numFmtId="176" formatCode="\¥#,##0;[Red]\¥\-#,##0"/>
    <numFmt numFmtId="177" formatCode="#,##0.0_);\(#,##0.0\)"/>
    <numFmt numFmtId="178" formatCode="&quot;£&quot;#,##0.00;\-&quot;£&quot;#,##0.00"/>
    <numFmt numFmtId="179" formatCode="&quot;L&quot;#,##0_);\(&quot;L&quot;#,##0\)"/>
    <numFmt numFmtId="180" formatCode="0.00_)"/>
    <numFmt numFmtId="181" formatCode="\¥#,##0;\¥\-#,##0"/>
    <numFmt numFmtId="182" formatCode="###0.#"/>
    <numFmt numFmtId="183" formatCode="0.0&quot;  &quot;"/>
    <numFmt numFmtId="184" formatCode="_-* #,##0.00_-;\-* #,##0.00_-;_-* &quot;-&quot;??_-;_-@_-"/>
    <numFmt numFmtId="185" formatCode="&quot;£&quot;#,##0;[Red]\-&quot;£&quot;#,##0"/>
    <numFmt numFmtId="186" formatCode="#,##0&quot; F&quot;_);\(#,##0&quot; F&quot;\)"/>
    <numFmt numFmtId="187" formatCode="[$-14809]dd/mm/yyyy;@"/>
    <numFmt numFmtId="188" formatCode="0.000%"/>
    <numFmt numFmtId="189" formatCode="0000"/>
    <numFmt numFmtId="190" formatCode="&quot;$&quot;#,##0;\-&quot;$&quot;#,##0"/>
    <numFmt numFmtId="191" formatCode="_ &quot;\&quot;* #,##0_ ;_ &quot;\&quot;* \-#,##0_ ;_ &quot;\&quot;* &quot;-&quot;_ ;_ @_ "/>
    <numFmt numFmtId="192" formatCode="000&quot;W&quot;"/>
    <numFmt numFmtId="193" formatCode="&quot;£&quot;#,##0.00;[Red]\-&quot;£&quot;#,##0.00"/>
    <numFmt numFmtId="194" formatCode="_(&quot;$&quot;* #,##0.0000000_);_(&quot;$&quot;* \(#,##0.0000000\);_(&quot;$&quot;* &quot;-&quot;??_);_(@_)"/>
    <numFmt numFmtId="195" formatCode="dd\/mm"/>
    <numFmt numFmtId="196" formatCode="_(* #,##0.0000000000000_);_(* \(#,##0.0000000000000\);_(* &quot;-&quot;??_);_(@_)"/>
    <numFmt numFmtId="197" formatCode="\$#,##0\ ;\(\$#,##0\)"/>
    <numFmt numFmtId="198" formatCode="_-&quot;£&quot;* #,##0_-;\-&quot;£&quot;* #,##0_-;_-&quot;£&quot;* &quot;-&quot;_-;_-@_-"/>
    <numFmt numFmtId="199" formatCode="_-&quot;$&quot;* #,##0.00_-;\-&quot;$&quot;* #,##0.00_-;_-&quot;$&quot;* &quot;-&quot;??_-;_-@_-"/>
    <numFmt numFmtId="200" formatCode="m/d/yy;@"/>
    <numFmt numFmtId="201" formatCode="_-&quot;£&quot;* #,##0.00_-;\-&quot;£&quot;* #,##0.00_-;_-&quot;£&quot;* &quot;-&quot;??_-;_-@_-"/>
    <numFmt numFmtId="202" formatCode="0.0"/>
    <numFmt numFmtId="203" formatCode="#,##0.00;[Red]&quot;-&quot;#,##0.00"/>
    <numFmt numFmtId="204" formatCode="#,##0.00\ _$;[Red]\-#,##0.00\ _$"/>
    <numFmt numFmtId="205" formatCode="dd/mm"/>
    <numFmt numFmtId="206" formatCode="&quot;L&quot;#,##0.00_);\(&quot;L&quot;#,##0.00\)"/>
    <numFmt numFmtId="207" formatCode="_(&quot;$&quot;* #,##0.00_);_(&quot;$&quot;* \(#,##0.00\);_(&quot;$&quot;* &quot;-&quot;??_);_(@_)"/>
    <numFmt numFmtId="208" formatCode="0.0_);[Red]\(0.0\)"/>
    <numFmt numFmtId="209" formatCode="&quot;\&quot;#,##0;[Red]&quot;\&quot;\-#,##0"/>
    <numFmt numFmtId="210" formatCode="m/d;@"/>
    <numFmt numFmtId="211" formatCode="#,##0.000_);[Red]\(#,##0.000\)"/>
    <numFmt numFmtId="212" formatCode="_-&quot;\&quot;* #,##0.00_-;\-&quot;\&quot;* #,##0.00_-;_-&quot;\&quot;* &quot;-&quot;??_-;_-@_-"/>
    <numFmt numFmtId="213" formatCode="###0_);[Red]\(###0\)"/>
    <numFmt numFmtId="214" formatCode="_-\¥* #,##0_-;\-\¥* #,##0_-;_-\¥* &quot;-&quot;_-;_-@_-"/>
    <numFmt numFmtId="215" formatCode="_-* #,##0_-;\-* #,##0_-;_-* &quot;-&quot;_-;_-@_-"/>
    <numFmt numFmtId="216" formatCode="#,##0;\-#,##0;\-"/>
    <numFmt numFmtId="217" formatCode="_ \¥* #,##0_ ;_ \¥* \-#,##0_ ;_ \¥* &quot;-&quot;_ ;_ @_ "/>
    <numFmt numFmtId="218" formatCode="_ &quot;\&quot;* #,##0.00_ ;_ &quot;\&quot;* \-#,##0.00_ ;_ &quot;\&quot;* &quot;-&quot;??_ ;_ @_ "/>
    <numFmt numFmtId="219" formatCode="#,##0.0_);[Red]\(#,##0.0\)"/>
    <numFmt numFmtId="220" formatCode="&quot;£&quot;#,##0;\-&quot;£&quot;#,##0"/>
    <numFmt numFmtId="221" formatCode="0%\);[Red]\(0%"/>
    <numFmt numFmtId="222" formatCode="_-* #,##0.00\ &quot;F&quot;_-;\-* #,##0.00\ &quot;F&quot;_-;_-* &quot;-&quot;??\ &quot;F&quot;_-;_-@_-"/>
    <numFmt numFmtId="223" formatCode="&quot;$&quot;#,##0.0000_);\(&quot;$&quot;#,##0.0000\)"/>
    <numFmt numFmtId="224" formatCode="mm/dd/yy"/>
    <numFmt numFmtId="225" formatCode="&quot;\&quot;#,##0.00;[Red]&quot;\&quot;\-#,##0.00"/>
    <numFmt numFmtId="226" formatCode="#,##0;[Red]&quot;-&quot;#,##0"/>
    <numFmt numFmtId="227" formatCode="_(* #,##0.000000000000_);_(* \(#,##0.000000000000\);_(* &quot;-&quot;??_);_(@_)"/>
    <numFmt numFmtId="228" formatCode="0%\);[Red]\(0%\)"/>
    <numFmt numFmtId="229" formatCode="_(&quot;$&quot;* #,##0_);_(&quot;$&quot;* \(#,##0\);_(&quot;$&quot;* &quot;-&quot;_);_(@_)"/>
    <numFmt numFmtId="230" formatCode="000&quot;S&quot;"/>
    <numFmt numFmtId="231" formatCode="yyyy/m/d\ h:mm;@"/>
    <numFmt numFmtId="232" formatCode="#,##0_ ;[Red]\-#,##0\ "/>
    <numFmt numFmtId="233" formatCode="&quot;S&quot;"/>
    <numFmt numFmtId="234" formatCode="m/d"/>
    <numFmt numFmtId="235" formatCode="000"/>
    <numFmt numFmtId="236" formatCode="000&quot;E&quot;"/>
    <numFmt numFmtId="237" formatCode="m/d\ h:mm"/>
  </numFmts>
  <fonts count="181">
    <font>
      <sz val="11"/>
      <color theme="1"/>
      <name val="宋体"/>
      <charset val="134"/>
      <scheme val="minor"/>
    </font>
    <font>
      <sz val="12"/>
      <name val="宋体"/>
      <family val="3"/>
      <charset val="134"/>
      <scheme val="minor"/>
    </font>
    <font>
      <sz val="11"/>
      <color rgb="FF000000"/>
      <name val="微软雅黑"/>
      <family val="2"/>
      <charset val="134"/>
    </font>
    <font>
      <sz val="11"/>
      <color rgb="FF1F497D"/>
      <name val="Calibri"/>
      <family val="2"/>
    </font>
    <font>
      <sz val="11"/>
      <color rgb="FF000000"/>
      <name val="Calibri"/>
      <family val="2"/>
    </font>
    <font>
      <sz val="9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新細明體"/>
      <family val="1"/>
    </font>
    <font>
      <sz val="11"/>
      <color indexed="9"/>
      <name val="Calibri"/>
      <family val="2"/>
    </font>
    <font>
      <sz val="10"/>
      <name val="Times New Roman"/>
      <family val="1"/>
    </font>
    <font>
      <b/>
      <sz val="11"/>
      <color indexed="52"/>
      <name val="宋体"/>
      <family val="3"/>
      <charset val="134"/>
    </font>
    <font>
      <sz val="11"/>
      <color indexed="8"/>
      <name val="Calibri"/>
      <family val="2"/>
    </font>
    <font>
      <u/>
      <sz val="12"/>
      <color indexed="12"/>
      <name val="宋体"/>
      <family val="3"/>
      <charset val="134"/>
    </font>
    <font>
      <sz val="11"/>
      <name val="돋움"/>
      <family val="2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6"/>
      <name val="宋体"/>
      <family val="3"/>
      <charset val="134"/>
    </font>
    <font>
      <u/>
      <sz val="9"/>
      <color indexed="36"/>
      <name val="???"/>
      <family val="1"/>
    </font>
    <font>
      <b/>
      <sz val="11"/>
      <color indexed="8"/>
      <name val="宋体"/>
      <family val="3"/>
      <charset val="134"/>
    </font>
    <font>
      <sz val="12"/>
      <color indexed="9"/>
      <name val="新細明體"/>
      <family val="1"/>
    </font>
    <font>
      <u/>
      <sz val="12"/>
      <color indexed="12"/>
      <name val="新細明體"/>
      <family val="1"/>
    </font>
    <font>
      <b/>
      <sz val="18"/>
      <color indexed="56"/>
      <name val="宋体"/>
      <family val="3"/>
      <charset val="134"/>
    </font>
    <font>
      <sz val="12"/>
      <name val="바탕체"/>
      <family val="3"/>
    </font>
    <font>
      <i/>
      <sz val="12"/>
      <color indexed="23"/>
      <name val="新細明體"/>
      <family val="1"/>
    </font>
    <font>
      <b/>
      <sz val="11"/>
      <color indexed="62"/>
      <name val="新細明體"/>
      <family val="1"/>
    </font>
    <font>
      <u/>
      <sz val="9"/>
      <color indexed="12"/>
      <name val="???"/>
      <family val="1"/>
    </font>
    <font>
      <b/>
      <sz val="11"/>
      <color indexed="8"/>
      <name val="Calibri"/>
      <family val="2"/>
    </font>
    <font>
      <sz val="14"/>
      <name val="Cordia New"/>
      <family val="2"/>
    </font>
    <font>
      <sz val="12"/>
      <name val="新細明體"/>
      <family val="1"/>
    </font>
    <font>
      <b/>
      <sz val="11"/>
      <color indexed="43"/>
      <name val="Arial"/>
      <family val="2"/>
    </font>
    <font>
      <u/>
      <sz val="11"/>
      <color indexed="36"/>
      <name val="돋움"/>
      <family val="2"/>
    </font>
    <font>
      <sz val="10"/>
      <name val="Helv"/>
      <family val="2"/>
    </font>
    <font>
      <sz val="11"/>
      <color indexed="17"/>
      <name val="宋体"/>
      <family val="3"/>
      <charset val="134"/>
    </font>
    <font>
      <sz val="12"/>
      <color indexed="10"/>
      <name val="新細明體"/>
      <family val="1"/>
    </font>
    <font>
      <u/>
      <sz val="11"/>
      <color theme="10"/>
      <name val="宋体"/>
      <family val="3"/>
      <charset val="134"/>
    </font>
    <font>
      <sz val="10"/>
      <name val="Arial"/>
      <family val="2"/>
    </font>
    <font>
      <sz val="12"/>
      <color indexed="17"/>
      <name val="新細明體"/>
      <family val="1"/>
    </font>
    <font>
      <b/>
      <sz val="12"/>
      <name val="Arial"/>
      <family val="2"/>
    </font>
    <font>
      <b/>
      <sz val="13"/>
      <color indexed="56"/>
      <name val="宋体"/>
      <family val="3"/>
      <charset val="134"/>
    </font>
    <font>
      <sz val="8"/>
      <name val="굴림체"/>
      <family val="3"/>
    </font>
    <font>
      <sz val="10"/>
      <name val="Verdana"/>
      <family val="2"/>
    </font>
    <font>
      <u/>
      <sz val="11"/>
      <name val="Arial"/>
      <family val="2"/>
    </font>
    <font>
      <sz val="8"/>
      <name val="돋움"/>
      <family val="2"/>
    </font>
    <font>
      <sz val="11"/>
      <color indexed="60"/>
      <name val="宋体"/>
      <family val="3"/>
      <charset val="134"/>
    </font>
    <font>
      <u/>
      <sz val="9"/>
      <name val="Arial"/>
      <family val="2"/>
    </font>
    <font>
      <b/>
      <sz val="11"/>
      <color indexed="53"/>
      <name val="Calibri"/>
      <family val="2"/>
    </font>
    <font>
      <sz val="14"/>
      <name val="Cordia New"/>
      <family val="2"/>
      <charset val="222"/>
    </font>
    <font>
      <sz val="11"/>
      <color indexed="52"/>
      <name val="宋体"/>
      <family val="3"/>
      <charset val="134"/>
    </font>
    <font>
      <b/>
      <sz val="11"/>
      <color indexed="9"/>
      <name val="Calibri"/>
      <family val="2"/>
    </font>
    <font>
      <sz val="7"/>
      <name val="Small Fonts"/>
      <family val="2"/>
    </font>
    <font>
      <sz val="8"/>
      <name val="Arial"/>
      <family val="2"/>
    </font>
    <font>
      <b/>
      <sz val="13"/>
      <color indexed="62"/>
      <name val="新細明體"/>
      <family val="1"/>
    </font>
    <font>
      <b/>
      <sz val="11"/>
      <color indexed="52"/>
      <name val="Calibri"/>
      <family val="2"/>
    </font>
    <font>
      <sz val="12"/>
      <color indexed="62"/>
      <name val="新細明體"/>
      <family val="1"/>
    </font>
    <font>
      <sz val="10"/>
      <color indexed="8"/>
      <name val="Arial"/>
      <family val="2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u/>
      <sz val="11"/>
      <color theme="10"/>
      <name val="Calibri"/>
      <family val="2"/>
    </font>
    <font>
      <i/>
      <sz val="11"/>
      <color indexed="63"/>
      <name val="Calibri"/>
      <family val="2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2"/>
      <color indexed="63"/>
      <name val="新細明體"/>
      <family val="1"/>
    </font>
    <font>
      <sz val="10"/>
      <color indexed="10"/>
      <name val="Arial"/>
      <family val="2"/>
    </font>
    <font>
      <sz val="11"/>
      <color indexed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9"/>
      <color indexed="36"/>
      <name val="바탕체"/>
      <family val="3"/>
    </font>
    <font>
      <u/>
      <sz val="11"/>
      <color theme="10"/>
      <name val="宋体"/>
      <family val="3"/>
      <charset val="134"/>
      <scheme val="minor"/>
    </font>
    <font>
      <u/>
      <sz val="10"/>
      <color indexed="12"/>
      <name val="Arial"/>
      <family val="2"/>
    </font>
    <font>
      <b/>
      <sz val="11"/>
      <color indexed="9"/>
      <name val="宋体"/>
      <family val="3"/>
      <charset val="134"/>
    </font>
    <font>
      <u/>
      <sz val="12"/>
      <color theme="10"/>
      <name val="宋体"/>
      <family val="3"/>
      <charset val="134"/>
      <scheme val="minor"/>
    </font>
    <font>
      <b/>
      <sz val="12"/>
      <color indexed="8"/>
      <name val="新細明體"/>
      <family val="1"/>
    </font>
    <font>
      <u/>
      <sz val="14"/>
      <color theme="10"/>
      <name val="Cordia New"/>
      <family val="2"/>
    </font>
    <font>
      <u/>
      <sz val="11"/>
      <color indexed="12"/>
      <name val="宋体"/>
      <family val="3"/>
      <charset val="134"/>
    </font>
    <font>
      <u/>
      <sz val="12"/>
      <color theme="10"/>
      <name val="宋体"/>
      <family val="3"/>
      <charset val="134"/>
    </font>
    <font>
      <b/>
      <sz val="18"/>
      <color indexed="62"/>
      <name val="新細明體"/>
      <family val="1"/>
    </font>
    <font>
      <sz val="12"/>
      <name val="夥鰻羹"/>
      <family val="1"/>
    </font>
    <font>
      <b/>
      <i/>
      <sz val="16"/>
      <name val="Helv"/>
      <family val="2"/>
    </font>
    <font>
      <u/>
      <sz val="12"/>
      <color indexed="4"/>
      <name val="新細明體"/>
      <family val="1"/>
    </font>
    <font>
      <sz val="11"/>
      <color rgb="FF000000"/>
      <name val="맑은 고딕"/>
      <family val="2"/>
    </font>
    <font>
      <u/>
      <sz val="8.5"/>
      <color indexed="12"/>
      <name val="Arial"/>
      <family val="2"/>
    </font>
    <font>
      <sz val="11"/>
      <color indexed="20"/>
      <name val="Calibri"/>
      <family val="2"/>
    </font>
    <font>
      <b/>
      <sz val="11"/>
      <name val="돋움"/>
      <family val="2"/>
    </font>
    <font>
      <u/>
      <sz val="12"/>
      <color indexed="12"/>
      <name val="新細明體"/>
      <family val="1"/>
    </font>
    <font>
      <b/>
      <sz val="13"/>
      <color indexed="62"/>
      <name val="Calibri"/>
      <family val="2"/>
    </font>
    <font>
      <sz val="11"/>
      <name val="ＭＳ Ｐゴシック"/>
      <family val="2"/>
    </font>
    <font>
      <b/>
      <sz val="18"/>
      <color indexed="56"/>
      <name val="Cambria"/>
      <family val="1"/>
    </font>
    <font>
      <u/>
      <sz val="8.4"/>
      <color theme="10"/>
      <name val="宋体"/>
      <family val="3"/>
      <charset val="134"/>
    </font>
    <font>
      <u/>
      <sz val="9"/>
      <color theme="10"/>
      <name val="Comic Sans MS"/>
      <family val="4"/>
    </font>
    <font>
      <u/>
      <sz val="10"/>
      <color indexed="20"/>
      <name val="Arial"/>
      <family val="2"/>
    </font>
    <font>
      <sz val="11"/>
      <color indexed="60"/>
      <name val="Calibri"/>
      <family val="2"/>
    </font>
    <font>
      <sz val="10"/>
      <name val="MS Serif"/>
      <family val="1"/>
    </font>
    <font>
      <sz val="11"/>
      <color indexed="62"/>
      <name val="Calibri"/>
      <family val="2"/>
    </font>
    <font>
      <sz val="11"/>
      <color theme="1"/>
      <name val="宋体"/>
      <family val="3"/>
      <charset val="134"/>
      <scheme val="minor"/>
    </font>
    <font>
      <b/>
      <sz val="12"/>
      <color indexed="9"/>
      <name val="新細明體"/>
      <family val="1"/>
    </font>
    <font>
      <sz val="10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0"/>
      <name val="MS Sans Serif"/>
      <family val="1"/>
    </font>
    <font>
      <sz val="10"/>
      <name val="ＭＳ Ｐゴシック"/>
      <family val="2"/>
    </font>
    <font>
      <b/>
      <sz val="13"/>
      <color indexed="18"/>
      <name val="Calibri"/>
      <family val="2"/>
    </font>
    <font>
      <i/>
      <sz val="11"/>
      <color indexed="23"/>
      <name val="Calibri"/>
      <family val="2"/>
    </font>
    <font>
      <sz val="9"/>
      <name val="ＭＳ ゴシック"/>
      <family val="3"/>
    </font>
    <font>
      <sz val="11"/>
      <color theme="1"/>
      <name val="맑은 고딕"/>
      <family val="2"/>
    </font>
    <font>
      <sz val="12"/>
      <name val="Times New Roman"/>
      <family val="1"/>
    </font>
    <font>
      <b/>
      <sz val="15"/>
      <color indexed="62"/>
      <name val="新細明體"/>
      <family val="1"/>
    </font>
    <font>
      <sz val="11"/>
      <color indexed="52"/>
      <name val="Calibri"/>
      <family val="2"/>
    </font>
    <font>
      <u/>
      <sz val="10"/>
      <color theme="10"/>
      <name val="Arial"/>
      <family val="2"/>
    </font>
    <font>
      <u/>
      <sz val="11"/>
      <color indexed="12"/>
      <name val="돋움"/>
      <family val="2"/>
    </font>
    <font>
      <sz val="12"/>
      <color theme="1"/>
      <name val="宋体"/>
      <family val="3"/>
      <charset val="134"/>
    </font>
    <font>
      <sz val="9"/>
      <color theme="1"/>
      <name val="Comic Sans MS"/>
      <family val="4"/>
    </font>
    <font>
      <sz val="8"/>
      <name val="Times New Roman"/>
      <family val="1"/>
    </font>
    <font>
      <b/>
      <sz val="11"/>
      <color indexed="63"/>
      <name val="Calibri"/>
      <family val="2"/>
    </font>
    <font>
      <u/>
      <sz val="9"/>
      <name val="돋움"/>
      <family val="2"/>
    </font>
    <font>
      <b/>
      <sz val="11"/>
      <color indexed="13"/>
      <name val="Calibri"/>
      <family val="2"/>
    </font>
    <font>
      <sz val="11"/>
      <color indexed="8"/>
      <name val="ＭＳ Ｐゴシック"/>
      <family val="2"/>
    </font>
    <font>
      <sz val="12"/>
      <name val="Arial"/>
      <family val="2"/>
    </font>
    <font>
      <u/>
      <sz val="11"/>
      <color indexed="12"/>
      <name val="ＭＳ Ｐゴシック"/>
      <family val="2"/>
    </font>
    <font>
      <sz val="10"/>
      <name val="Garamond"/>
      <family val="1"/>
    </font>
    <font>
      <sz val="12"/>
      <color indexed="20"/>
      <name val="新細明體"/>
      <family val="1"/>
    </font>
    <font>
      <sz val="11"/>
      <name val="明朝"/>
      <charset val="128"/>
    </font>
    <font>
      <sz val="14"/>
      <name val="AngsanaUPC"/>
      <family val="1"/>
    </font>
    <font>
      <sz val="10"/>
      <name val="Courier"/>
      <family val="3"/>
    </font>
    <font>
      <sz val="11"/>
      <name val="ＭＳ Ｐゴシック"/>
      <family val="2"/>
    </font>
    <font>
      <sz val="10"/>
      <color indexed="16"/>
      <name val="MS Serif"/>
      <family val="1"/>
    </font>
    <font>
      <sz val="9"/>
      <color theme="1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18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2"/>
      <name val="¹ÙÅÁÃ¼"/>
      <family val="1"/>
    </font>
    <font>
      <b/>
      <sz val="11"/>
      <color indexed="18"/>
      <name val="Calibri"/>
      <family val="2"/>
    </font>
    <font>
      <b/>
      <sz val="18"/>
      <color indexed="62"/>
      <name val="Cambria"/>
      <family val="1"/>
    </font>
    <font>
      <sz val="11"/>
      <color indexed="18"/>
      <name val="Calibri"/>
      <family val="2"/>
    </font>
    <font>
      <sz val="12"/>
      <name val="Helv"/>
      <family val="2"/>
    </font>
    <font>
      <sz val="11"/>
      <color indexed="53"/>
      <name val="Calibri"/>
      <family val="2"/>
    </font>
    <font>
      <sz val="11"/>
      <color indexed="13"/>
      <name val="Calibri"/>
      <family val="2"/>
    </font>
    <font>
      <sz val="12"/>
      <color indexed="9"/>
      <name val="Helv"/>
      <family val="2"/>
    </font>
    <font>
      <sz val="11"/>
      <color indexed="16"/>
      <name val="Calibri"/>
      <family val="2"/>
    </font>
    <font>
      <b/>
      <sz val="18"/>
      <color indexed="18"/>
      <name val="Cambria"/>
      <family val="1"/>
    </font>
    <font>
      <sz val="11"/>
      <color theme="1"/>
      <name val="Calibri"/>
      <family val="2"/>
    </font>
    <font>
      <b/>
      <sz val="12"/>
      <color indexed="10"/>
      <name val="新細明體"/>
      <family val="1"/>
    </font>
    <font>
      <sz val="12"/>
      <color theme="1"/>
      <name val="宋体"/>
      <family val="3"/>
      <charset val="134"/>
      <scheme val="minor"/>
    </font>
    <font>
      <sz val="11"/>
      <color indexed="10"/>
      <name val="Calibri"/>
      <family val="2"/>
    </font>
    <font>
      <sz val="9"/>
      <color indexed="8"/>
      <name val="Arial"/>
      <family val="2"/>
    </font>
    <font>
      <sz val="10"/>
      <name val="Tms Rmn"/>
      <family val="1"/>
    </font>
    <font>
      <b/>
      <sz val="10"/>
      <color indexed="10"/>
      <name val="Times New Roman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u/>
      <sz val="9.6999999999999993"/>
      <color theme="10"/>
      <name val="宋体"/>
      <family val="3"/>
      <charset val="134"/>
    </font>
    <font>
      <sz val="12"/>
      <color indexed="19"/>
      <name val="新細明體"/>
      <family val="1"/>
    </font>
    <font>
      <sz val="11"/>
      <name val="돋움"/>
      <family val="2"/>
    </font>
    <font>
      <u/>
      <sz val="11"/>
      <color indexed="36"/>
      <name val="ＭＳ Ｐゴシック"/>
      <family val="2"/>
    </font>
    <font>
      <sz val="14"/>
      <name val="ＭＳ 明朝"/>
      <charset val="128"/>
    </font>
    <font>
      <sz val="11"/>
      <color indexed="8"/>
      <name val="新細明體"/>
      <family val="1"/>
    </font>
    <font>
      <sz val="11"/>
      <color theme="1"/>
      <name val="宋体"/>
      <family val="3"/>
      <charset val="134"/>
      <scheme val="minor"/>
    </font>
    <font>
      <sz val="11"/>
      <color theme="1"/>
      <name val="가을체"/>
      <charset val="129"/>
    </font>
    <font>
      <u/>
      <sz val="9"/>
      <color indexed="12"/>
      <name val="바탕체"/>
      <family val="3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trike/>
      <sz val="12"/>
      <color theme="1"/>
      <name val="宋体"/>
      <family val="3"/>
      <charset val="134"/>
      <scheme val="minor"/>
    </font>
    <font>
      <sz val="9"/>
      <color theme="1"/>
      <name val="宋体"/>
      <family val="1"/>
      <charset val="134"/>
    </font>
    <font>
      <b/>
      <sz val="10"/>
      <color theme="1"/>
      <name val="宋体"/>
      <family val="3"/>
      <charset val="134"/>
      <scheme val="minor"/>
    </font>
    <font>
      <b/>
      <i/>
      <sz val="11"/>
      <color theme="1"/>
      <name val="楷体"/>
      <family val="3"/>
      <charset val="134"/>
    </font>
    <font>
      <b/>
      <sz val="11"/>
      <color theme="1"/>
      <name val="楷体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9"/>
      <name val="Times New Roman"/>
      <family val="1"/>
    </font>
    <font>
      <sz val="9"/>
      <name val="宋体"/>
      <family val="1"/>
      <charset val="134"/>
    </font>
    <font>
      <b/>
      <i/>
      <sz val="11"/>
      <name val="楷体"/>
      <family val="3"/>
      <charset val="134"/>
    </font>
    <font>
      <b/>
      <i/>
      <sz val="12"/>
      <name val="宋体"/>
      <family val="3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C000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23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41"/>
      </left>
      <right style="thin">
        <color indexed="41"/>
      </right>
      <top style="thin">
        <color indexed="41"/>
      </top>
      <bottom style="thin">
        <color indexed="41"/>
      </bottom>
      <diagonal/>
    </border>
    <border>
      <left/>
      <right/>
      <top/>
      <bottom style="thick">
        <color indexed="56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3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987">
    <xf numFmtId="187" fontId="0" fillId="0" borderId="0">
      <alignment vertical="center"/>
    </xf>
    <xf numFmtId="187" fontId="162" fillId="0" borderId="0"/>
    <xf numFmtId="187" fontId="8" fillId="3" borderId="0" applyNumberFormat="0" applyBorder="0" applyAlignment="0" applyProtection="0">
      <alignment vertical="center"/>
    </xf>
    <xf numFmtId="187" fontId="24" fillId="0" borderId="0" applyNumberFormat="0" applyFill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9" fillId="0" borderId="0"/>
    <xf numFmtId="187" fontId="13" fillId="6" borderId="7" applyNumberFormat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9" fillId="0" borderId="0"/>
    <xf numFmtId="187" fontId="6" fillId="16" borderId="0" applyNumberFormat="0" applyBorder="0" applyAlignment="0" applyProtection="0">
      <alignment vertical="center"/>
    </xf>
    <xf numFmtId="187" fontId="9" fillId="0" borderId="0"/>
    <xf numFmtId="187" fontId="20" fillId="0" borderId="0" applyNumberFormat="0" applyFill="0" applyBorder="0" applyAlignment="0" applyProtection="0">
      <alignment vertical="top"/>
      <protection locked="0"/>
    </xf>
    <xf numFmtId="187" fontId="9" fillId="0" borderId="0"/>
    <xf numFmtId="187" fontId="9" fillId="0" borderId="0"/>
    <xf numFmtId="187" fontId="19" fillId="0" borderId="9" applyNumberFormat="0" applyFill="0" applyAlignment="0" applyProtection="0">
      <alignment vertical="center"/>
    </xf>
    <xf numFmtId="187" fontId="10" fillId="5" borderId="0" applyNumberFormat="0" applyBorder="0" applyAlignment="0" applyProtection="0">
      <alignment vertical="center"/>
    </xf>
    <xf numFmtId="187" fontId="15" fillId="0" borderId="0" applyNumberFormat="0" applyFill="0" applyBorder="0" applyAlignment="0" applyProtection="0">
      <alignment vertical="top"/>
      <protection locked="0"/>
    </xf>
    <xf numFmtId="187" fontId="162" fillId="0" borderId="0"/>
    <xf numFmtId="187" fontId="9" fillId="0" borderId="0"/>
    <xf numFmtId="187" fontId="8" fillId="18" borderId="0" applyNumberFormat="0" applyBorder="0" applyAlignment="0" applyProtection="0">
      <alignment vertical="center"/>
    </xf>
    <xf numFmtId="187" fontId="28" fillId="0" borderId="0" applyNumberFormat="0" applyFill="0" applyBorder="0" applyAlignment="0" applyProtection="0">
      <alignment vertical="top"/>
      <protection locked="0"/>
    </xf>
    <xf numFmtId="187" fontId="6" fillId="13" borderId="0" applyNumberFormat="0" applyBorder="0" applyAlignment="0" applyProtection="0">
      <alignment vertical="center"/>
    </xf>
    <xf numFmtId="187" fontId="162" fillId="0" borderId="0">
      <alignment vertical="center"/>
    </xf>
    <xf numFmtId="187" fontId="10" fillId="7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162" fillId="0" borderId="0">
      <alignment vertical="center"/>
    </xf>
    <xf numFmtId="187" fontId="8" fillId="5" borderId="0" applyNumberFormat="0" applyBorder="0" applyAlignment="0" applyProtection="0">
      <alignment vertical="center"/>
    </xf>
    <xf numFmtId="187" fontId="23" fillId="0" borderId="0" applyNumberFormat="0" applyFill="0" applyBorder="0" applyAlignment="0" applyProtection="0">
      <alignment vertical="top"/>
      <protection locked="0"/>
    </xf>
    <xf numFmtId="187" fontId="8" fillId="5" borderId="0" applyNumberFormat="0" applyBorder="0" applyAlignment="0" applyProtection="0">
      <alignment vertical="center"/>
    </xf>
    <xf numFmtId="187" fontId="9" fillId="0" borderId="0"/>
    <xf numFmtId="187" fontId="6" fillId="2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8" fillId="9" borderId="0" applyNumberFormat="0" applyBorder="0" applyAlignment="0" applyProtection="0">
      <alignment vertical="center"/>
    </xf>
    <xf numFmtId="187" fontId="22" fillId="10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10" fillId="5" borderId="0" applyNumberFormat="0" applyBorder="0" applyAlignment="0" applyProtection="0">
      <alignment vertical="center"/>
    </xf>
    <xf numFmtId="187" fontId="9" fillId="0" borderId="0"/>
    <xf numFmtId="187" fontId="29" fillId="0" borderId="11" applyNumberFormat="0" applyFill="0" applyAlignment="0" applyProtection="0"/>
    <xf numFmtId="187" fontId="8" fillId="8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8" fillId="9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9" fillId="0" borderId="0"/>
    <xf numFmtId="187" fontId="6" fillId="10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162" fillId="0" borderId="0"/>
    <xf numFmtId="187" fontId="8" fillId="8" borderId="0" applyNumberFormat="0" applyBorder="0" applyAlignment="0" applyProtection="0">
      <alignment vertical="center"/>
    </xf>
    <xf numFmtId="187" fontId="162" fillId="0" borderId="0"/>
    <xf numFmtId="187" fontId="31" fillId="0" borderId="0"/>
    <xf numFmtId="187" fontId="9" fillId="0" borderId="0"/>
    <xf numFmtId="187" fontId="8" fillId="3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32" fillId="0" borderId="0" applyNumberFormat="0" applyFill="0" applyBorder="0" applyAlignment="0" applyProtection="0"/>
    <xf numFmtId="187" fontId="10" fillId="2" borderId="0" applyNumberFormat="0" applyBorder="0" applyAlignment="0" applyProtection="0">
      <alignment vertical="center"/>
    </xf>
    <xf numFmtId="187" fontId="10" fillId="5" borderId="0" applyNumberFormat="0" applyBorder="0" applyAlignment="0" applyProtection="0">
      <alignment vertical="center"/>
    </xf>
    <xf numFmtId="187" fontId="9" fillId="0" borderId="0"/>
    <xf numFmtId="187" fontId="13" fillId="6" borderId="7" applyNumberFormat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8" fillId="3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28" fillId="0" borderId="0" applyNumberFormat="0" applyFill="0" applyBorder="0" applyAlignment="0" applyProtection="0">
      <alignment vertical="top"/>
      <protection locked="0"/>
    </xf>
    <xf numFmtId="187" fontId="7" fillId="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162" fillId="0" borderId="0"/>
    <xf numFmtId="187" fontId="8" fillId="0" borderId="0">
      <alignment vertical="center"/>
    </xf>
    <xf numFmtId="187" fontId="8" fillId="12" borderId="0" applyNumberFormat="0" applyBorder="0" applyAlignment="0" applyProtection="0">
      <alignment vertical="center"/>
    </xf>
    <xf numFmtId="187" fontId="9" fillId="0" borderId="0"/>
    <xf numFmtId="187" fontId="8" fillId="9" borderId="0" applyNumberFormat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43" fontId="162" fillId="0" borderId="0" applyFont="0" applyFill="0" applyBorder="0" applyAlignment="0" applyProtection="0"/>
    <xf numFmtId="187" fontId="9" fillId="0" borderId="0"/>
    <xf numFmtId="187" fontId="9" fillId="0" borderId="0"/>
    <xf numFmtId="187" fontId="8" fillId="22" borderId="0" applyNumberFormat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162" fillId="0" borderId="0">
      <alignment vertical="center"/>
    </xf>
    <xf numFmtId="187" fontId="10" fillId="4" borderId="0" applyNumberFormat="0" applyBorder="0" applyAlignment="0" applyProtection="0">
      <alignment vertical="center"/>
    </xf>
    <xf numFmtId="187" fontId="9" fillId="0" borderId="0"/>
    <xf numFmtId="187" fontId="13" fillId="6" borderId="7" applyNumberFormat="0" applyAlignment="0" applyProtection="0">
      <alignment vertical="center"/>
    </xf>
    <xf numFmtId="185" fontId="38" fillId="0" borderId="0" applyFont="0" applyFill="0" applyBorder="0" applyAlignment="0" applyProtection="0"/>
    <xf numFmtId="187" fontId="8" fillId="9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9" fillId="0" borderId="0"/>
    <xf numFmtId="187" fontId="38" fillId="0" borderId="0"/>
    <xf numFmtId="187" fontId="9" fillId="0" borderId="0"/>
    <xf numFmtId="187" fontId="8" fillId="14" borderId="0" applyNumberFormat="0" applyBorder="0" applyAlignment="0" applyProtection="0">
      <alignment vertical="center"/>
    </xf>
    <xf numFmtId="187" fontId="9" fillId="0" borderId="0"/>
    <xf numFmtId="187" fontId="8" fillId="5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9" fillId="0" borderId="0"/>
    <xf numFmtId="187" fontId="8" fillId="14" borderId="0" applyNumberFormat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10" fillId="4" borderId="0" applyNumberFormat="0" applyBorder="0" applyAlignment="0" applyProtection="0">
      <alignment vertical="center"/>
    </xf>
    <xf numFmtId="187" fontId="9" fillId="0" borderId="0"/>
    <xf numFmtId="187" fontId="13" fillId="6" borderId="7" applyNumberFormat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9" fillId="0" borderId="0"/>
    <xf numFmtId="187" fontId="27" fillId="0" borderId="12" applyNumberFormat="0" applyFill="0" applyAlignment="0" applyProtection="0">
      <alignment vertical="center"/>
    </xf>
    <xf numFmtId="187" fontId="9" fillId="0" borderId="0"/>
    <xf numFmtId="43" fontId="38" fillId="0" borderId="0" applyFont="0" applyFill="0" applyBorder="0" applyAlignment="0" applyProtection="0"/>
    <xf numFmtId="187" fontId="10" fillId="2" borderId="0" applyNumberFormat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27" fillId="0" borderId="12" applyNumberFormat="0" applyFill="0" applyAlignment="0" applyProtection="0">
      <alignment vertical="center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27" fillId="0" borderId="12" applyNumberFormat="0" applyFill="0" applyAlignment="0" applyProtection="0">
      <alignment vertical="center"/>
    </xf>
    <xf numFmtId="187" fontId="9" fillId="0" borderId="0"/>
    <xf numFmtId="43" fontId="43" fillId="0" borderId="0" applyFont="0" applyFill="0" applyBorder="0" applyAlignment="0" applyProtection="0"/>
    <xf numFmtId="187" fontId="10" fillId="4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9" fontId="38" fillId="0" borderId="17"/>
    <xf numFmtId="187" fontId="11" fillId="13" borderId="0" applyNumberFormat="0" applyBorder="0" applyAlignment="0" applyProtection="0"/>
    <xf numFmtId="187" fontId="8" fillId="14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16" fillId="0" borderId="0"/>
    <xf numFmtId="187" fontId="20" fillId="0" borderId="0" applyNumberFormat="0" applyFill="0" applyBorder="0" applyAlignment="0" applyProtection="0">
      <alignment vertical="top"/>
      <protection locked="0"/>
    </xf>
    <xf numFmtId="187" fontId="8" fillId="12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9" fillId="0" borderId="0"/>
    <xf numFmtId="187" fontId="6" fillId="16" borderId="0" applyNumberFormat="0" applyBorder="0" applyAlignment="0" applyProtection="0">
      <alignment vertical="center"/>
    </xf>
    <xf numFmtId="187" fontId="14" fillId="24" borderId="0" applyNumberFormat="0" applyBorder="0" applyAlignment="0" applyProtection="0"/>
    <xf numFmtId="187" fontId="9" fillId="0" borderId="0"/>
    <xf numFmtId="187" fontId="20" fillId="0" borderId="0" applyNumberFormat="0" applyFill="0" applyBorder="0" applyAlignment="0" applyProtection="0">
      <alignment vertical="top"/>
      <protection locked="0"/>
    </xf>
    <xf numFmtId="187" fontId="9" fillId="0" borderId="0"/>
    <xf numFmtId="187" fontId="10" fillId="2" borderId="0" applyNumberFormat="0" applyBorder="0" applyAlignment="0" applyProtection="0">
      <alignment vertical="center"/>
    </xf>
    <xf numFmtId="178" fontId="38" fillId="0" borderId="0" applyFont="0" applyFill="0" applyBorder="0" applyAlignment="0" applyProtection="0"/>
    <xf numFmtId="187" fontId="10" fillId="8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8" fillId="0" borderId="0">
      <alignment vertical="center"/>
    </xf>
    <xf numFmtId="187" fontId="162" fillId="0" borderId="0"/>
    <xf numFmtId="187" fontId="38" fillId="0" borderId="0"/>
    <xf numFmtId="187" fontId="11" fillId="10" borderId="0" applyNumberFormat="0" applyBorder="0" applyAlignment="0" applyProtection="0"/>
    <xf numFmtId="187" fontId="9" fillId="0" borderId="0"/>
    <xf numFmtId="187" fontId="20" fillId="0" borderId="0" applyNumberFormat="0" applyFill="0" applyBorder="0" applyAlignment="0" applyProtection="0">
      <alignment vertical="top"/>
      <protection locked="0"/>
    </xf>
    <xf numFmtId="187" fontId="9" fillId="0" borderId="0"/>
    <xf numFmtId="187" fontId="9" fillId="0" borderId="0"/>
    <xf numFmtId="187" fontId="9" fillId="0" borderId="0"/>
    <xf numFmtId="187" fontId="162" fillId="0" borderId="0"/>
    <xf numFmtId="187" fontId="9" fillId="0" borderId="0"/>
    <xf numFmtId="187" fontId="44" fillId="0" borderId="0" applyNumberFormat="0" applyAlignment="0"/>
    <xf numFmtId="193" fontId="38" fillId="0" borderId="0" applyFont="0" applyFill="0" applyBorder="0" applyAlignment="0" applyProtection="0"/>
    <xf numFmtId="187" fontId="10" fillId="5" borderId="0" applyNumberFormat="0" applyBorder="0" applyAlignment="0" applyProtection="0">
      <alignment vertical="center"/>
    </xf>
    <xf numFmtId="187" fontId="162" fillId="0" borderId="0"/>
    <xf numFmtId="187" fontId="8" fillId="18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45" fillId="0" borderId="0"/>
    <xf numFmtId="187" fontId="28" fillId="0" borderId="0" applyNumberFormat="0" applyFill="0" applyBorder="0" applyAlignment="0" applyProtection="0">
      <alignment vertical="top"/>
      <protection locked="0"/>
    </xf>
    <xf numFmtId="187" fontId="8" fillId="2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9" fillId="0" borderId="0"/>
    <xf numFmtId="194" fontId="38" fillId="0" borderId="0" applyNumberFormat="0" applyFill="0" applyBorder="0" applyAlignment="0" applyProtection="0">
      <alignment horizontal="left"/>
    </xf>
    <xf numFmtId="187" fontId="10" fillId="7" borderId="0" applyNumberFormat="0" applyBorder="0" applyAlignment="0" applyProtection="0">
      <alignment vertical="center"/>
    </xf>
    <xf numFmtId="187" fontId="9" fillId="0" borderId="0"/>
    <xf numFmtId="187" fontId="8" fillId="2" borderId="0" applyNumberFormat="0" applyBorder="0" applyAlignment="0" applyProtection="0">
      <alignment vertical="center"/>
    </xf>
    <xf numFmtId="187" fontId="162" fillId="0" borderId="0"/>
    <xf numFmtId="187" fontId="28" fillId="0" borderId="0" applyNumberFormat="0" applyFill="0" applyBorder="0" applyAlignment="0" applyProtection="0">
      <alignment vertical="top"/>
      <protection locked="0"/>
    </xf>
    <xf numFmtId="187" fontId="8" fillId="8" borderId="0" applyNumberFormat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38" fillId="0" borderId="0"/>
    <xf numFmtId="187" fontId="8" fillId="12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7" fontId="9" fillId="0" borderId="0"/>
    <xf numFmtId="187" fontId="8" fillId="12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14" fillId="24" borderId="0" applyNumberFormat="0" applyBorder="0" applyAlignment="0" applyProtection="0"/>
    <xf numFmtId="187" fontId="8" fillId="12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16" fillId="0" borderId="0">
      <alignment vertical="center"/>
    </xf>
    <xf numFmtId="187" fontId="8" fillId="18" borderId="0" applyNumberFormat="0" applyBorder="0" applyAlignment="0" applyProtection="0">
      <alignment vertical="center"/>
    </xf>
    <xf numFmtId="187" fontId="10" fillId="5" borderId="0" applyNumberFormat="0" applyBorder="0" applyAlignment="0" applyProtection="0">
      <alignment vertical="center"/>
    </xf>
    <xf numFmtId="187" fontId="162" fillId="0" borderId="0"/>
    <xf numFmtId="187" fontId="8" fillId="12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10" fillId="5" borderId="0" applyNumberFormat="0" applyBorder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162" fillId="0" borderId="0"/>
    <xf numFmtId="187" fontId="8" fillId="12" borderId="0" applyNumberFormat="0" applyBorder="0" applyAlignment="0" applyProtection="0">
      <alignment vertical="center"/>
    </xf>
    <xf numFmtId="187" fontId="162" fillId="0" borderId="0"/>
    <xf numFmtId="187" fontId="8" fillId="12" borderId="0" applyNumberFormat="0" applyBorder="0" applyAlignment="0" applyProtection="0">
      <alignment vertical="center"/>
    </xf>
    <xf numFmtId="187" fontId="162" fillId="0" borderId="0"/>
    <xf numFmtId="187" fontId="8" fillId="12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162" fillId="0" borderId="0"/>
    <xf numFmtId="187" fontId="16" fillId="0" borderId="0">
      <alignment vertical="center"/>
    </xf>
    <xf numFmtId="187" fontId="8" fillId="18" borderId="0" applyNumberFormat="0" applyBorder="0" applyAlignment="0" applyProtection="0">
      <alignment vertical="center"/>
    </xf>
    <xf numFmtId="187" fontId="10" fillId="5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14" fillId="24" borderId="0" applyNumberFormat="0" applyBorder="0" applyAlignment="0" applyProtection="0"/>
    <xf numFmtId="187" fontId="18" fillId="6" borderId="8" applyNumberFormat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10" fillId="5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8" fillId="0" borderId="0"/>
    <xf numFmtId="187" fontId="162" fillId="0" borderId="0"/>
    <xf numFmtId="187" fontId="8" fillId="18" borderId="0" applyNumberFormat="0" applyBorder="0" applyAlignment="0" applyProtection="0">
      <alignment vertical="center"/>
    </xf>
    <xf numFmtId="187" fontId="10" fillId="5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162" fillId="0" borderId="0"/>
    <xf numFmtId="187" fontId="38" fillId="0" borderId="0"/>
    <xf numFmtId="187" fontId="162" fillId="0" borderId="0"/>
    <xf numFmtId="187" fontId="10" fillId="5" borderId="0" applyNumberFormat="0" applyBorder="0" applyAlignment="0" applyProtection="0">
      <alignment vertical="center"/>
    </xf>
    <xf numFmtId="187" fontId="14" fillId="12" borderId="0" applyNumberFormat="0" applyBorder="0" applyAlignment="0" applyProtection="0"/>
    <xf numFmtId="187" fontId="10" fillId="5" borderId="0" applyNumberFormat="0" applyBorder="0" applyAlignment="0" applyProtection="0">
      <alignment vertical="center"/>
    </xf>
    <xf numFmtId="187" fontId="9" fillId="0" borderId="0"/>
    <xf numFmtId="187" fontId="13" fillId="6" borderId="7" applyNumberFormat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0" fillId="5" borderId="0" applyNumberFormat="0" applyBorder="0" applyAlignment="0" applyProtection="0">
      <alignment vertical="center"/>
    </xf>
    <xf numFmtId="187" fontId="9" fillId="0" borderId="0"/>
    <xf numFmtId="187" fontId="9" fillId="0" borderId="0">
      <alignment vertical="center"/>
    </xf>
    <xf numFmtId="187" fontId="22" fillId="8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9" fillId="0" borderId="0"/>
    <xf numFmtId="187" fontId="8" fillId="12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162" fillId="0" borderId="0"/>
    <xf numFmtId="187" fontId="8" fillId="12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49" fillId="0" borderId="0"/>
    <xf numFmtId="187" fontId="9" fillId="0" borderId="0"/>
    <xf numFmtId="187" fontId="8" fillId="9" borderId="0" applyNumberFormat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8" fillId="0" borderId="0"/>
    <xf numFmtId="187" fontId="9" fillId="0" borderId="0"/>
    <xf numFmtId="187" fontId="8" fillId="9" borderId="0" applyNumberFormat="0" applyBorder="0" applyAlignment="0" applyProtection="0">
      <alignment vertical="center"/>
    </xf>
    <xf numFmtId="187" fontId="162" fillId="0" borderId="0"/>
    <xf numFmtId="187" fontId="8" fillId="22" borderId="0" applyNumberFormat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162" fillId="0" borderId="0"/>
    <xf numFmtId="187" fontId="8" fillId="5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9" fillId="0" borderId="0"/>
    <xf numFmtId="187" fontId="22" fillId="10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8" fillId="22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22" fillId="10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9" fillId="0" borderId="0"/>
    <xf numFmtId="187" fontId="8" fillId="2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6" fillId="16" borderId="0" applyNumberFormat="0" applyBorder="0" applyAlignment="0" applyProtection="0">
      <alignment vertical="center"/>
    </xf>
    <xf numFmtId="187" fontId="14" fillId="28" borderId="0" applyNumberFormat="0" applyBorder="0" applyAlignment="0" applyProtection="0"/>
    <xf numFmtId="187" fontId="8" fillId="12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9" fillId="0" borderId="0"/>
    <xf numFmtId="187" fontId="8" fillId="4" borderId="0" applyNumberFormat="0" applyBorder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7" fontId="9" fillId="0" borderId="0"/>
    <xf numFmtId="187" fontId="8" fillId="12" borderId="0" applyNumberFormat="0" applyBorder="0" applyAlignment="0" applyProtection="0">
      <alignment vertical="center"/>
    </xf>
    <xf numFmtId="187" fontId="9" fillId="0" borderId="0"/>
    <xf numFmtId="187" fontId="8" fillId="4" borderId="0" applyNumberFormat="0" applyBorder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7" fontId="9" fillId="0" borderId="0"/>
    <xf numFmtId="187" fontId="8" fillId="12" borderId="0" applyNumberFormat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9" fillId="0" borderId="0"/>
    <xf numFmtId="187" fontId="8" fillId="4" borderId="0" applyNumberFormat="0" applyBorder="0" applyAlignment="0" applyProtection="0">
      <alignment vertical="center"/>
    </xf>
    <xf numFmtId="187" fontId="162" fillId="0" borderId="0"/>
    <xf numFmtId="187" fontId="10" fillId="7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14" fillId="6" borderId="0" applyNumberFormat="0" applyBorder="0" applyAlignment="0" applyProtection="0"/>
    <xf numFmtId="187" fontId="9" fillId="0" borderId="0"/>
    <xf numFmtId="187" fontId="8" fillId="8" borderId="0" applyNumberFormat="0" applyBorder="0" applyAlignment="0" applyProtection="0">
      <alignment vertical="center"/>
    </xf>
    <xf numFmtId="187" fontId="9" fillId="0" borderId="0"/>
    <xf numFmtId="187" fontId="8" fillId="3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9" fillId="0" borderId="0">
      <alignment vertical="center"/>
    </xf>
    <xf numFmtId="187" fontId="13" fillId="6" borderId="7" applyNumberFormat="0" applyAlignment="0" applyProtection="0">
      <alignment vertical="center"/>
    </xf>
    <xf numFmtId="187" fontId="9" fillId="0" borderId="0"/>
    <xf numFmtId="187" fontId="8" fillId="4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9" fillId="0" borderId="0"/>
    <xf numFmtId="187" fontId="8" fillId="3" borderId="0" applyNumberFormat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9" fillId="0" borderId="0"/>
    <xf numFmtId="187" fontId="50" fillId="0" borderId="18" applyNumberFormat="0" applyFill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41" fillId="0" borderId="15" applyNumberFormat="0" applyFill="0" applyAlignment="0" applyProtection="0">
      <alignment vertical="center"/>
    </xf>
    <xf numFmtId="187" fontId="14" fillId="5" borderId="0" applyNumberFormat="0" applyBorder="0" applyAlignment="0" applyProtection="0"/>
    <xf numFmtId="187" fontId="8" fillId="0" borderId="0">
      <alignment vertical="center"/>
    </xf>
    <xf numFmtId="187" fontId="8" fillId="8" borderId="0" applyNumberFormat="0" applyBorder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162" fillId="0" borderId="0"/>
    <xf numFmtId="187" fontId="8" fillId="3" borderId="0" applyNumberFormat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51" fillId="24" borderId="19" applyNumberFormat="0" applyAlignment="0" applyProtection="0"/>
    <xf numFmtId="37" fontId="52" fillId="0" borderId="0"/>
    <xf numFmtId="187" fontId="8" fillId="5" borderId="0" applyNumberFormat="0" applyBorder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9" fillId="0" borderId="0"/>
    <xf numFmtId="187" fontId="24" fillId="0" borderId="0" applyNumberFormat="0" applyFill="0" applyBorder="0" applyAlignment="0" applyProtection="0">
      <alignment vertical="center"/>
    </xf>
    <xf numFmtId="187" fontId="162" fillId="0" borderId="0"/>
    <xf numFmtId="187" fontId="8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9" fillId="0" borderId="0"/>
    <xf numFmtId="187" fontId="24" fillId="0" borderId="0" applyNumberFormat="0" applyFill="0" applyBorder="0" applyAlignment="0" applyProtection="0">
      <alignment vertical="center"/>
    </xf>
    <xf numFmtId="187" fontId="162" fillId="0" borderId="0"/>
    <xf numFmtId="187" fontId="14" fillId="5" borderId="0" applyNumberFormat="0" applyBorder="0" applyAlignment="0" applyProtection="0"/>
    <xf numFmtId="187" fontId="24" fillId="0" borderId="0" applyNumberFormat="0" applyFill="0" applyBorder="0" applyAlignment="0" applyProtection="0">
      <alignment vertical="center"/>
    </xf>
    <xf numFmtId="187" fontId="162" fillId="0" borderId="0"/>
    <xf numFmtId="187" fontId="8" fillId="3" borderId="0" applyNumberFormat="0" applyBorder="0" applyAlignment="0" applyProtection="0">
      <alignment vertical="center"/>
    </xf>
    <xf numFmtId="187" fontId="24" fillId="0" borderId="0" applyNumberFormat="0" applyFill="0" applyBorder="0" applyAlignment="0" applyProtection="0">
      <alignment vertical="center"/>
    </xf>
    <xf numFmtId="187" fontId="14" fillId="3" borderId="0" applyNumberFormat="0" applyBorder="0" applyAlignment="0" applyProtection="0"/>
    <xf numFmtId="187" fontId="8" fillId="8" borderId="0" applyNumberFormat="0" applyBorder="0" applyAlignment="0" applyProtection="0">
      <alignment vertical="center"/>
    </xf>
    <xf numFmtId="187" fontId="9" fillId="0" borderId="0"/>
    <xf numFmtId="187" fontId="10" fillId="5" borderId="0" applyNumberFormat="0" applyBorder="0" applyAlignment="0" applyProtection="0">
      <alignment vertical="center"/>
    </xf>
    <xf numFmtId="187" fontId="9" fillId="0" borderId="0"/>
    <xf numFmtId="187" fontId="8" fillId="3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9" fillId="0" borderId="0"/>
    <xf numFmtId="187" fontId="13" fillId="6" borderId="7" applyNumberFormat="0" applyAlignment="0" applyProtection="0">
      <alignment vertical="center"/>
    </xf>
    <xf numFmtId="187" fontId="9" fillId="0" borderId="0"/>
    <xf numFmtId="187" fontId="6" fillId="23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14" fillId="6" borderId="0" applyNumberFormat="0" applyBorder="0" applyAlignment="0" applyProtection="0"/>
    <xf numFmtId="187" fontId="24" fillId="0" borderId="0" applyNumberFormat="0" applyFill="0" applyBorder="0" applyAlignment="0" applyProtection="0">
      <alignment vertical="center"/>
    </xf>
    <xf numFmtId="187" fontId="162" fillId="0" borderId="0"/>
    <xf numFmtId="187" fontId="8" fillId="3" borderId="0" applyNumberFormat="0" applyBorder="0" applyAlignment="0" applyProtection="0">
      <alignment vertical="center"/>
    </xf>
    <xf numFmtId="187" fontId="24" fillId="0" borderId="0" applyNumberFormat="0" applyFill="0" applyBorder="0" applyAlignment="0" applyProtection="0">
      <alignment vertical="center"/>
    </xf>
    <xf numFmtId="187" fontId="162" fillId="0" borderId="0"/>
    <xf numFmtId="187" fontId="8" fillId="3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22" fillId="10" borderId="0" applyNumberFormat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9" fillId="0" borderId="0"/>
    <xf numFmtId="187" fontId="14" fillId="6" borderId="0" applyNumberFormat="0" applyBorder="0" applyAlignment="0" applyProtection="0"/>
    <xf numFmtId="187" fontId="8" fillId="3" borderId="0" applyNumberFormat="0" applyBorder="0" applyAlignment="0" applyProtection="0">
      <alignment vertical="center"/>
    </xf>
    <xf numFmtId="187" fontId="24" fillId="0" borderId="0" applyNumberFormat="0" applyFill="0" applyBorder="0" applyAlignment="0" applyProtection="0">
      <alignment vertical="center"/>
    </xf>
    <xf numFmtId="187" fontId="162" fillId="0" borderId="0"/>
    <xf numFmtId="187" fontId="8" fillId="3" borderId="0" applyNumberFormat="0" applyBorder="0" applyAlignment="0" applyProtection="0">
      <alignment vertical="center"/>
    </xf>
    <xf numFmtId="187" fontId="24" fillId="0" borderId="0" applyNumberFormat="0" applyFill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11" fillId="25" borderId="0" applyNumberFormat="0" applyBorder="0" applyAlignment="0" applyProtection="0"/>
    <xf numFmtId="187" fontId="14" fillId="6" borderId="0" applyNumberFormat="0" applyBorder="0" applyAlignment="0" applyProtection="0"/>
    <xf numFmtId="187" fontId="8" fillId="0" borderId="0"/>
    <xf numFmtId="187" fontId="8" fillId="3" borderId="0" applyNumberFormat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8" fillId="0" borderId="0">
      <alignment vertical="center"/>
    </xf>
    <xf numFmtId="187" fontId="8" fillId="14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98" fontId="38" fillId="0" borderId="0" applyFont="0" applyFill="0" applyBorder="0" applyAlignment="0" applyProtection="0"/>
    <xf numFmtId="187" fontId="6" fillId="2" borderId="0" applyNumberFormat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6" fillId="2" borderId="0" applyNumberFormat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14" fillId="7" borderId="0" applyNumberFormat="0" applyBorder="0" applyAlignment="0" applyProtection="0"/>
    <xf numFmtId="187" fontId="8" fillId="14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162" fillId="0" borderId="0"/>
    <xf numFmtId="187" fontId="8" fillId="14" borderId="0" applyNumberFormat="0" applyBorder="0" applyAlignment="0" applyProtection="0">
      <alignment vertical="center"/>
    </xf>
    <xf numFmtId="187" fontId="42" fillId="0" borderId="16">
      <alignment horizontal="left" vertical="center"/>
    </xf>
    <xf numFmtId="187" fontId="8" fillId="14" borderId="0" applyNumberFormat="0" applyBorder="0" applyAlignment="0" applyProtection="0">
      <alignment vertical="center"/>
    </xf>
    <xf numFmtId="187" fontId="53" fillId="0" borderId="0"/>
    <xf numFmtId="187" fontId="8" fillId="14" borderId="0" applyNumberFormat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162" fillId="0" borderId="0"/>
    <xf numFmtId="187" fontId="8" fillId="14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14" fillId="7" borderId="0" applyNumberFormat="0" applyBorder="0" applyAlignment="0" applyProtection="0"/>
    <xf numFmtId="187" fontId="9" fillId="0" borderId="0"/>
    <xf numFmtId="187" fontId="8" fillId="14" borderId="0" applyNumberFormat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14" fillId="14" borderId="0" applyNumberFormat="0" applyBorder="0" applyAlignment="0" applyProtection="0"/>
    <xf numFmtId="187" fontId="8" fillId="14" borderId="0" applyNumberFormat="0" applyBorder="0" applyAlignment="0" applyProtection="0">
      <alignment vertical="center"/>
    </xf>
    <xf numFmtId="187" fontId="10" fillId="5" borderId="0" applyNumberFormat="0" applyBorder="0" applyAlignment="0" applyProtection="0">
      <alignment vertical="center"/>
    </xf>
    <xf numFmtId="187" fontId="9" fillId="0" borderId="0"/>
    <xf numFmtId="187" fontId="8" fillId="14" borderId="0" applyNumberFormat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9" fillId="0" borderId="0"/>
    <xf numFmtId="187" fontId="162" fillId="0" borderId="0">
      <alignment vertical="center"/>
    </xf>
    <xf numFmtId="187" fontId="162" fillId="0" borderId="0"/>
    <xf numFmtId="187" fontId="9" fillId="0" borderId="0"/>
    <xf numFmtId="187" fontId="8" fillId="14" borderId="0" applyNumberFormat="0" applyBorder="0" applyAlignment="0" applyProtection="0">
      <alignment vertical="center"/>
    </xf>
    <xf numFmtId="187" fontId="162" fillId="0" borderId="0"/>
    <xf numFmtId="187" fontId="8" fillId="14" borderId="0" applyNumberFormat="0" applyBorder="0" applyAlignment="0" applyProtection="0">
      <alignment vertical="center"/>
    </xf>
    <xf numFmtId="187" fontId="9" fillId="0" borderId="0"/>
    <xf numFmtId="187" fontId="8" fillId="14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162" fillId="0" borderId="0"/>
    <xf numFmtId="187" fontId="8" fillId="14" borderId="0" applyNumberFormat="0" applyBorder="0" applyAlignment="0" applyProtection="0">
      <alignment vertical="center"/>
    </xf>
    <xf numFmtId="187" fontId="162" fillId="0" borderId="0"/>
    <xf numFmtId="187" fontId="54" fillId="0" borderId="20" applyNumberFormat="0" applyFill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54" fillId="0" borderId="20" applyNumberFormat="0" applyFill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162" fillId="0" borderId="0"/>
    <xf numFmtId="187" fontId="8" fillId="14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8" fillId="14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22" fillId="10" borderId="0" applyNumberFormat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162" fillId="0" borderId="0"/>
    <xf numFmtId="187" fontId="8" fillId="14" borderId="0" applyNumberFormat="0" applyBorder="0" applyAlignment="0" applyProtection="0">
      <alignment vertical="center"/>
    </xf>
    <xf numFmtId="43" fontId="162" fillId="0" borderId="0" applyFont="0" applyFill="0" applyBorder="0" applyAlignment="0" applyProtection="0"/>
    <xf numFmtId="187" fontId="8" fillId="1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14" fillId="6" borderId="0" applyNumberFormat="0" applyBorder="0" applyAlignment="0" applyProtection="0"/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62" fillId="0" borderId="0"/>
    <xf numFmtId="187" fontId="8" fillId="9" borderId="0" applyNumberFormat="0" applyBorder="0" applyAlignment="0" applyProtection="0">
      <alignment vertical="center"/>
    </xf>
    <xf numFmtId="187" fontId="162" fillId="0" borderId="0"/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162" fillId="0" borderId="0"/>
    <xf numFmtId="187" fontId="14" fillId="4" borderId="0" applyNumberFormat="0" applyBorder="0" applyAlignment="0" applyProtection="0"/>
    <xf numFmtId="187" fontId="9" fillId="0" borderId="0"/>
    <xf numFmtId="187" fontId="55" fillId="6" borderId="7" applyNumberFormat="0" applyAlignment="0" applyProtection="0"/>
    <xf numFmtId="187" fontId="8" fillId="9" borderId="0" applyNumberFormat="0" applyBorder="0" applyAlignment="0" applyProtection="0">
      <alignment vertical="center"/>
    </xf>
    <xf numFmtId="187" fontId="9" fillId="0" borderId="0"/>
    <xf numFmtId="187" fontId="14" fillId="24" borderId="0" applyNumberFormat="0" applyBorder="0" applyAlignment="0" applyProtection="0"/>
    <xf numFmtId="187" fontId="8" fillId="9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93" fontId="38" fillId="0" borderId="0">
      <protection locked="0"/>
    </xf>
    <xf numFmtId="187" fontId="21" fillId="0" borderId="10" applyNumberFormat="0" applyFill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9" fillId="0" borderId="0"/>
    <xf numFmtId="187" fontId="8" fillId="9" borderId="0" applyNumberFormat="0" applyBorder="0" applyAlignment="0" applyProtection="0">
      <alignment vertical="center"/>
    </xf>
    <xf numFmtId="187" fontId="9" fillId="0" borderId="0"/>
    <xf numFmtId="187" fontId="35" fillId="14" borderId="0" applyNumberFormat="0" applyBorder="0" applyAlignment="0" applyProtection="0">
      <alignment vertical="center"/>
    </xf>
    <xf numFmtId="187" fontId="14" fillId="9" borderId="0" applyNumberFormat="0" applyBorder="0" applyAlignment="0" applyProtection="0"/>
    <xf numFmtId="187" fontId="21" fillId="0" borderId="10" applyNumberFormat="0" applyFill="0" applyAlignment="0" applyProtection="0">
      <alignment vertical="center"/>
    </xf>
    <xf numFmtId="187" fontId="9" fillId="0" borderId="0"/>
    <xf numFmtId="187" fontId="8" fillId="9" borderId="0" applyNumberFormat="0" applyBorder="0" applyAlignment="0" applyProtection="0">
      <alignment vertical="center"/>
    </xf>
    <xf numFmtId="187" fontId="162" fillId="0" borderId="0"/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9" fillId="0" borderId="0"/>
    <xf numFmtId="187" fontId="14" fillId="4" borderId="0" applyNumberFormat="0" applyBorder="0" applyAlignment="0" applyProtection="0"/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10" fillId="7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14" fillId="5" borderId="0" applyNumberFormat="0" applyBorder="0" applyAlignment="0" applyProtection="0"/>
    <xf numFmtId="187" fontId="6" fillId="1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30" fillId="0" borderId="0"/>
    <xf numFmtId="187" fontId="8" fillId="5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9" fillId="0" borderId="0"/>
    <xf numFmtId="187" fontId="13" fillId="6" borderId="7" applyNumberFormat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14" fillId="6" borderId="0" applyNumberFormat="0" applyBorder="0" applyAlignment="0" applyProtection="0"/>
    <xf numFmtId="187" fontId="6" fillId="16" borderId="0" applyNumberFormat="0" applyBorder="0" applyAlignment="0" applyProtection="0">
      <alignment vertical="center"/>
    </xf>
    <xf numFmtId="187" fontId="162" fillId="0" borderId="0"/>
    <xf numFmtId="187" fontId="8" fillId="8" borderId="0" applyNumberFormat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162" fillId="0" borderId="0"/>
    <xf numFmtId="187" fontId="8" fillId="8" borderId="0" applyNumberFormat="0" applyBorder="0" applyAlignment="0" applyProtection="0">
      <alignment vertical="center"/>
    </xf>
    <xf numFmtId="187" fontId="162" fillId="0" borderId="0"/>
    <xf numFmtId="187" fontId="56" fillId="27" borderId="7" applyNumberFormat="0" applyAlignment="0" applyProtection="0">
      <alignment vertical="center"/>
    </xf>
    <xf numFmtId="187" fontId="162" fillId="0" borderId="0"/>
    <xf numFmtId="187" fontId="8" fillId="4" borderId="0" applyNumberFormat="0" applyBorder="0" applyAlignment="0" applyProtection="0">
      <alignment vertical="center"/>
    </xf>
    <xf numFmtId="187" fontId="9" fillId="0" borderId="0"/>
    <xf numFmtId="187" fontId="13" fillId="6" borderId="7" applyNumberFormat="0" applyAlignment="0" applyProtection="0">
      <alignment vertical="center"/>
    </xf>
    <xf numFmtId="187" fontId="9" fillId="0" borderId="0"/>
    <xf numFmtId="187" fontId="8" fillId="8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8" fillId="2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8" fillId="5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9" fillId="0" borderId="0"/>
    <xf numFmtId="187" fontId="8" fillId="8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4" fillId="5" borderId="0" applyNumberFormat="0" applyBorder="0" applyAlignment="0" applyProtection="0"/>
    <xf numFmtId="187" fontId="57" fillId="0" borderId="0" applyNumberFormat="0" applyFill="0" applyBorder="0" applyAlignment="0" applyProtection="0"/>
    <xf numFmtId="187" fontId="35" fillId="14" borderId="0" applyNumberFormat="0" applyBorder="0" applyAlignment="0" applyProtection="0">
      <alignment vertical="center"/>
    </xf>
    <xf numFmtId="187" fontId="9" fillId="0" borderId="0"/>
    <xf numFmtId="187" fontId="8" fillId="8" borderId="0" applyNumberFormat="0" applyBorder="0" applyAlignment="0" applyProtection="0">
      <alignment vertical="center"/>
    </xf>
    <xf numFmtId="187" fontId="30" fillId="0" borderId="0"/>
    <xf numFmtId="187" fontId="58" fillId="0" borderId="0">
      <alignment vertical="center"/>
    </xf>
    <xf numFmtId="187" fontId="8" fillId="5" borderId="0" applyNumberFormat="0" applyBorder="0" applyAlignment="0" applyProtection="0">
      <alignment vertical="center"/>
    </xf>
    <xf numFmtId="187" fontId="9" fillId="0" borderId="0"/>
    <xf numFmtId="187" fontId="8" fillId="8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9" fillId="0" borderId="0"/>
    <xf numFmtId="187" fontId="8" fillId="8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9" fillId="0" borderId="0"/>
    <xf numFmtId="187" fontId="13" fillId="6" borderId="7" applyNumberFormat="0" applyAlignment="0" applyProtection="0">
      <alignment vertical="center"/>
    </xf>
    <xf numFmtId="187" fontId="14" fillId="24" borderId="0" applyNumberFormat="0" applyBorder="0" applyAlignment="0" applyProtection="0"/>
    <xf numFmtId="187" fontId="9" fillId="0" borderId="0"/>
    <xf numFmtId="187" fontId="59" fillId="0" borderId="0">
      <alignment vertical="center"/>
    </xf>
    <xf numFmtId="187" fontId="60" fillId="0" borderId="0" applyNumberFormat="0" applyFill="0" applyBorder="0" applyAlignment="0" applyProtection="0">
      <alignment vertical="top"/>
      <protection locked="0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9" fillId="0" borderId="0"/>
    <xf numFmtId="187" fontId="8" fillId="8" borderId="0" applyNumberFormat="0" applyBorder="0" applyAlignment="0" applyProtection="0">
      <alignment vertical="center"/>
    </xf>
    <xf numFmtId="187" fontId="9" fillId="0" borderId="0"/>
    <xf numFmtId="187" fontId="8" fillId="5" borderId="0" applyNumberFormat="0" applyBorder="0" applyAlignment="0" applyProtection="0">
      <alignment vertical="center"/>
    </xf>
    <xf numFmtId="187" fontId="9" fillId="0" borderId="0"/>
    <xf numFmtId="187" fontId="14" fillId="4" borderId="0" applyNumberFormat="0" applyBorder="0" applyAlignment="0" applyProtection="0"/>
    <xf numFmtId="187" fontId="41" fillId="0" borderId="15" applyNumberFormat="0" applyFill="0" applyAlignment="0" applyProtection="0">
      <alignment vertical="center"/>
    </xf>
    <xf numFmtId="187" fontId="9" fillId="0" borderId="0"/>
    <xf numFmtId="187" fontId="8" fillId="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9" fillId="0" borderId="0"/>
    <xf numFmtId="187" fontId="8" fillId="5" borderId="0" applyNumberFormat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19" fillId="0" borderId="9" applyNumberFormat="0" applyFill="0" applyAlignment="0" applyProtection="0">
      <alignment vertical="center"/>
    </xf>
    <xf numFmtId="187" fontId="9" fillId="0" borderId="0"/>
    <xf numFmtId="187" fontId="9" fillId="0" borderId="0"/>
    <xf numFmtId="187" fontId="10" fillId="7" borderId="0" applyNumberFormat="0" applyBorder="0" applyAlignment="0" applyProtection="0">
      <alignment vertical="center"/>
    </xf>
    <xf numFmtId="187" fontId="19" fillId="0" borderId="9" applyNumberFormat="0" applyFill="0" applyAlignment="0" applyProtection="0">
      <alignment vertical="center"/>
    </xf>
    <xf numFmtId="187" fontId="9" fillId="0" borderId="0"/>
    <xf numFmtId="187" fontId="8" fillId="8" borderId="0" applyNumberFormat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14" fillId="8" borderId="0" applyNumberFormat="0" applyBorder="0" applyAlignment="0" applyProtection="0"/>
    <xf numFmtId="187" fontId="29" fillId="0" borderId="11" applyNumberFormat="0" applyFill="0" applyAlignment="0" applyProtection="0"/>
    <xf numFmtId="187" fontId="8" fillId="0" borderId="0"/>
    <xf numFmtId="187" fontId="8" fillId="8" borderId="0" applyNumberFormat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8" fillId="8" borderId="0" applyNumberFormat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8" fillId="8" borderId="0" applyNumberFormat="0" applyBorder="0" applyAlignment="0" applyProtection="0">
      <alignment vertical="center"/>
    </xf>
    <xf numFmtId="187" fontId="9" fillId="0" borderId="0"/>
    <xf numFmtId="187" fontId="62" fillId="0" borderId="0" applyNumberFormat="0" applyFill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62" fillId="0" borderId="0" applyNumberFormat="0" applyFill="0" applyBorder="0" applyAlignment="0" applyProtection="0">
      <alignment vertical="center"/>
    </xf>
    <xf numFmtId="187" fontId="30" fillId="0" borderId="0"/>
    <xf numFmtId="187" fontId="8" fillId="2" borderId="0" applyNumberFormat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162" fillId="0" borderId="0"/>
    <xf numFmtId="187" fontId="10" fillId="7" borderId="0" applyNumberFormat="0" applyBorder="0" applyAlignment="0" applyProtection="0">
      <alignment vertical="center"/>
    </xf>
    <xf numFmtId="187" fontId="9" fillId="0" borderId="0"/>
    <xf numFmtId="187" fontId="8" fillId="5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162" fillId="0" borderId="0">
      <alignment vertical="center"/>
    </xf>
    <xf numFmtId="187" fontId="9" fillId="0" borderId="0"/>
    <xf numFmtId="187" fontId="8" fillId="5" borderId="0" applyNumberFormat="0" applyBorder="0" applyAlignment="0" applyProtection="0">
      <alignment vertical="center"/>
    </xf>
    <xf numFmtId="187" fontId="9" fillId="0" borderId="0"/>
    <xf numFmtId="187" fontId="10" fillId="4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7" fontId="9" fillId="0" borderId="0"/>
    <xf numFmtId="187" fontId="8" fillId="5" borderId="0" applyNumberFormat="0" applyBorder="0" applyAlignment="0" applyProtection="0">
      <alignment vertical="center"/>
    </xf>
    <xf numFmtId="187" fontId="9" fillId="0" borderId="0"/>
    <xf numFmtId="187" fontId="10" fillId="4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8" fillId="5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162" fillId="0" borderId="0"/>
    <xf numFmtId="187" fontId="8" fillId="5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22" fillId="10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9" fillId="0" borderId="0"/>
    <xf numFmtId="187" fontId="8" fillId="5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8" fillId="5" borderId="0" applyNumberFormat="0" applyBorder="0" applyAlignment="0" applyProtection="0">
      <alignment vertical="center"/>
    </xf>
    <xf numFmtId="187" fontId="14" fillId="6" borderId="0" applyNumberFormat="0" applyBorder="0" applyAlignment="0" applyProtection="0"/>
    <xf numFmtId="187" fontId="6" fillId="16" borderId="0" applyNumberFormat="0" applyBorder="0" applyAlignment="0" applyProtection="0">
      <alignment vertical="center"/>
    </xf>
    <xf numFmtId="187" fontId="10" fillId="4" borderId="0" applyNumberFormat="0" applyBorder="0" applyAlignment="0" applyProtection="0">
      <alignment vertical="center"/>
    </xf>
    <xf numFmtId="43" fontId="43" fillId="0" borderId="0" applyFont="0" applyFill="0" applyBorder="0" applyAlignment="0" applyProtection="0"/>
    <xf numFmtId="187" fontId="27" fillId="0" borderId="12" applyNumberFormat="0" applyFill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62" fillId="0" borderId="0"/>
    <xf numFmtId="187" fontId="10" fillId="4" borderId="0" applyNumberFormat="0" applyBorder="0" applyAlignment="0" applyProtection="0">
      <alignment vertical="center"/>
    </xf>
    <xf numFmtId="187" fontId="9" fillId="0" borderId="0"/>
    <xf numFmtId="187" fontId="66" fillId="0" borderId="0" applyNumberFormat="0" applyFill="0" applyBorder="0" applyAlignment="0" applyProtection="0">
      <alignment vertical="center"/>
    </xf>
    <xf numFmtId="187" fontId="8" fillId="8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62" fillId="0" borderId="0"/>
    <xf numFmtId="187" fontId="9" fillId="0" borderId="0"/>
    <xf numFmtId="187" fontId="10" fillId="4" borderId="0" applyNumberFormat="0" applyBorder="0" applyAlignment="0" applyProtection="0">
      <alignment vertical="center"/>
    </xf>
    <xf numFmtId="187" fontId="49" fillId="0" borderId="0"/>
    <xf numFmtId="187" fontId="8" fillId="5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62" fillId="0" borderId="0"/>
    <xf numFmtId="187" fontId="9" fillId="0" borderId="0"/>
    <xf numFmtId="187" fontId="10" fillId="4" borderId="0" applyNumberFormat="0" applyBorder="0" applyAlignment="0" applyProtection="0">
      <alignment vertical="center"/>
    </xf>
    <xf numFmtId="187" fontId="9" fillId="0" borderId="0"/>
    <xf numFmtId="187" fontId="10" fillId="4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10" fillId="4" borderId="0" applyNumberFormat="0" applyBorder="0" applyAlignment="0" applyProtection="0">
      <alignment vertical="center"/>
    </xf>
    <xf numFmtId="187" fontId="9" fillId="0" borderId="0">
      <alignment vertical="center"/>
    </xf>
    <xf numFmtId="187" fontId="10" fillId="4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38" fillId="0" borderId="0" applyBorder="0"/>
    <xf numFmtId="187" fontId="9" fillId="0" borderId="0"/>
    <xf numFmtId="187" fontId="10" fillId="4" borderId="0" applyNumberFormat="0" applyBorder="0" applyAlignment="0" applyProtection="0">
      <alignment vertical="center"/>
    </xf>
    <xf numFmtId="187" fontId="162" fillId="0" borderId="0"/>
    <xf numFmtId="187" fontId="15" fillId="0" borderId="0" applyNumberFormat="0" applyFill="0" applyBorder="0" applyAlignment="0" applyProtection="0">
      <alignment vertical="top"/>
      <protection locked="0"/>
    </xf>
    <xf numFmtId="187" fontId="67" fillId="0" borderId="0"/>
    <xf numFmtId="187" fontId="9" fillId="0" borderId="0"/>
    <xf numFmtId="187" fontId="10" fillId="2" borderId="0" applyNumberFormat="0" applyBorder="0" applyAlignment="0" applyProtection="0">
      <alignment vertical="center"/>
    </xf>
    <xf numFmtId="187" fontId="9" fillId="0" borderId="0"/>
    <xf numFmtId="187" fontId="10" fillId="4" borderId="0" applyNumberFormat="0" applyBorder="0" applyAlignment="0" applyProtection="0">
      <alignment vertical="center"/>
    </xf>
    <xf numFmtId="187" fontId="40" fillId="0" borderId="22" applyNumberFormat="0" applyAlignment="0" applyProtection="0">
      <alignment horizontal="left" vertical="center"/>
    </xf>
    <xf numFmtId="187" fontId="162" fillId="0" borderId="0"/>
    <xf numFmtId="187" fontId="38" fillId="0" borderId="0"/>
    <xf numFmtId="187" fontId="10" fillId="4" borderId="0" applyNumberFormat="0" applyBorder="0" applyAlignment="0" applyProtection="0">
      <alignment vertical="center"/>
    </xf>
    <xf numFmtId="187" fontId="19" fillId="0" borderId="9" applyNumberFormat="0" applyFill="0" applyAlignment="0" applyProtection="0">
      <alignment vertical="center"/>
    </xf>
    <xf numFmtId="187" fontId="9" fillId="0" borderId="0">
      <alignment vertical="center"/>
    </xf>
    <xf numFmtId="187" fontId="10" fillId="4" borderId="0" applyNumberFormat="0" applyBorder="0" applyAlignment="0" applyProtection="0">
      <alignment vertical="center"/>
    </xf>
    <xf numFmtId="187" fontId="10" fillId="4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10" fillId="2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9" fillId="0" borderId="0">
      <alignment vertical="center"/>
    </xf>
    <xf numFmtId="187" fontId="9" fillId="0" borderId="0"/>
    <xf numFmtId="187" fontId="27" fillId="0" borderId="12" applyNumberFormat="0" applyFill="0" applyAlignment="0" applyProtection="0">
      <alignment vertical="center"/>
    </xf>
    <xf numFmtId="187" fontId="10" fillId="2" borderId="0" applyNumberFormat="0" applyBorder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9" fillId="0" borderId="0">
      <alignment vertical="center"/>
    </xf>
    <xf numFmtId="187" fontId="9" fillId="0" borderId="0"/>
    <xf numFmtId="187" fontId="10" fillId="2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10" fillId="2" borderId="0" applyNumberFormat="0" applyBorder="0" applyAlignment="0" applyProtection="0">
      <alignment vertical="center"/>
    </xf>
    <xf numFmtId="187" fontId="9" fillId="0" borderId="0"/>
    <xf numFmtId="187" fontId="10" fillId="2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38" fillId="0" borderId="0"/>
    <xf numFmtId="187" fontId="9" fillId="0" borderId="0"/>
    <xf numFmtId="187" fontId="10" fillId="2" borderId="0" applyNumberFormat="0" applyBorder="0" applyAlignment="0" applyProtection="0">
      <alignment vertical="center"/>
    </xf>
    <xf numFmtId="187" fontId="9" fillId="0" borderId="0"/>
    <xf numFmtId="187" fontId="10" fillId="2" borderId="0" applyNumberFormat="0" applyBorder="0" applyAlignment="0" applyProtection="0">
      <alignment vertical="center"/>
    </xf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10" fillId="2" borderId="0" applyNumberFormat="0" applyBorder="0" applyAlignment="0" applyProtection="0">
      <alignment vertical="center"/>
    </xf>
    <xf numFmtId="187" fontId="9" fillId="0" borderId="0"/>
    <xf numFmtId="187" fontId="9" fillId="0" borderId="0">
      <alignment vertical="center"/>
    </xf>
    <xf numFmtId="187" fontId="8" fillId="0" borderId="0">
      <alignment vertical="center"/>
    </xf>
    <xf numFmtId="187" fontId="10" fillId="2" borderId="0" applyNumberFormat="0" applyBorder="0" applyAlignment="0" applyProtection="0">
      <alignment vertical="center"/>
    </xf>
    <xf numFmtId="187" fontId="9" fillId="0" borderId="0"/>
    <xf numFmtId="187" fontId="10" fillId="2" borderId="0" applyNumberFormat="0" applyBorder="0" applyAlignment="0" applyProtection="0">
      <alignment vertical="center"/>
    </xf>
    <xf numFmtId="187" fontId="9" fillId="0" borderId="0"/>
    <xf numFmtId="187" fontId="10" fillId="2" borderId="0" applyNumberFormat="0" applyBorder="0" applyAlignment="0" applyProtection="0">
      <alignment vertical="center"/>
    </xf>
    <xf numFmtId="187" fontId="162" fillId="0" borderId="0"/>
    <xf numFmtId="187" fontId="8" fillId="4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10" fillId="2" borderId="0" applyNumberFormat="0" applyBorder="0" applyAlignment="0" applyProtection="0">
      <alignment vertical="center"/>
    </xf>
    <xf numFmtId="187" fontId="9" fillId="0" borderId="0"/>
    <xf numFmtId="187" fontId="10" fillId="2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7" fontId="9" fillId="0" borderId="0"/>
    <xf numFmtId="187" fontId="8" fillId="2" borderId="0" applyNumberFormat="0" applyBorder="0" applyAlignment="0" applyProtection="0">
      <alignment vertical="center"/>
    </xf>
    <xf numFmtId="187" fontId="9" fillId="0" borderId="0"/>
    <xf numFmtId="187" fontId="27" fillId="0" borderId="12" applyNumberFormat="0" applyFill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9" fillId="0" borderId="0"/>
    <xf numFmtId="187" fontId="66" fillId="0" borderId="0" applyNumberFormat="0" applyFill="0" applyBorder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7" fontId="9" fillId="0" borderId="0"/>
    <xf numFmtId="187" fontId="8" fillId="2" borderId="0" applyNumberFormat="0" applyBorder="0" applyAlignment="0" applyProtection="0">
      <alignment vertical="center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7" fontId="68" fillId="0" borderId="0" applyNumberFormat="0" applyFill="0" applyBorder="0" applyAlignment="0" applyProtection="0">
      <alignment vertical="top"/>
      <protection locked="0"/>
    </xf>
    <xf numFmtId="187" fontId="8" fillId="2" borderId="0" applyNumberFormat="0" applyBorder="0" applyAlignment="0" applyProtection="0">
      <alignment vertical="center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10" fillId="7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9" fillId="0" borderId="0"/>
    <xf numFmtId="187" fontId="8" fillId="8" borderId="0" applyNumberFormat="0" applyBorder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8" fillId="4" borderId="0" applyNumberFormat="0" applyBorder="0" applyAlignment="0" applyProtection="0">
      <alignment vertical="center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7" fontId="41" fillId="0" borderId="15" applyNumberFormat="0" applyFill="0" applyAlignment="0" applyProtection="0">
      <alignment vertical="center"/>
    </xf>
    <xf numFmtId="187" fontId="10" fillId="5" borderId="0" applyNumberFormat="0" applyBorder="0" applyAlignment="0" applyProtection="0">
      <alignment vertical="center"/>
    </xf>
    <xf numFmtId="187" fontId="162" fillId="0" borderId="0"/>
    <xf numFmtId="187" fontId="10" fillId="5" borderId="0" applyNumberFormat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9" fillId="0" borderId="0"/>
    <xf numFmtId="187" fontId="10" fillId="5" borderId="0" applyNumberFormat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22" fillId="2" borderId="0" applyNumberFormat="0" applyBorder="0" applyAlignment="0" applyProtection="0">
      <alignment vertical="center"/>
    </xf>
    <xf numFmtId="187" fontId="9" fillId="0" borderId="0"/>
    <xf numFmtId="187" fontId="8" fillId="5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8" fillId="7" borderId="6" applyNumberFormat="0" applyFont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162" fillId="0" borderId="0"/>
    <xf numFmtId="187" fontId="8" fillId="5" borderId="0" applyNumberFormat="0" applyBorder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162" fillId="0" borderId="0"/>
    <xf numFmtId="187" fontId="8" fillId="2" borderId="0" applyNumberFormat="0" applyBorder="0" applyAlignment="0" applyProtection="0">
      <alignment vertical="center"/>
    </xf>
    <xf numFmtId="187" fontId="22" fillId="2" borderId="0" applyNumberFormat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14" fillId="24" borderId="0" applyNumberFormat="0" applyBorder="0" applyAlignment="0" applyProtection="0"/>
    <xf numFmtId="187" fontId="9" fillId="0" borderId="0"/>
    <xf numFmtId="187" fontId="9" fillId="0" borderId="0"/>
    <xf numFmtId="187" fontId="10" fillId="8" borderId="0" applyNumberFormat="0" applyBorder="0" applyAlignment="0" applyProtection="0">
      <alignment vertical="center"/>
    </xf>
    <xf numFmtId="187" fontId="9" fillId="0" borderId="0"/>
    <xf numFmtId="187" fontId="10" fillId="8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10" fillId="8" borderId="0" applyNumberFormat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9" fillId="0" borderId="0"/>
    <xf numFmtId="187" fontId="10" fillId="8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38" fillId="0" borderId="0"/>
    <xf numFmtId="187" fontId="17" fillId="5" borderId="7" applyNumberFormat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9" fillId="0" borderId="0"/>
    <xf numFmtId="187" fontId="8" fillId="7" borderId="6" applyNumberFormat="0" applyFont="0" applyAlignment="0" applyProtection="0">
      <alignment vertical="center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8" fillId="12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9" fillId="0" borderId="0"/>
    <xf numFmtId="187" fontId="30" fillId="0" borderId="0"/>
    <xf numFmtId="187" fontId="8" fillId="0" borderId="0"/>
    <xf numFmtId="187" fontId="24" fillId="0" borderId="0" applyNumberFormat="0" applyFill="0" applyBorder="0" applyAlignment="0" applyProtection="0">
      <alignment vertical="center"/>
    </xf>
    <xf numFmtId="187" fontId="8" fillId="3" borderId="0" applyNumberFormat="0" applyBorder="0" applyAlignment="0" applyProtection="0">
      <alignment vertical="center"/>
    </xf>
    <xf numFmtId="187" fontId="30" fillId="0" borderId="0"/>
    <xf numFmtId="187" fontId="162" fillId="0" borderId="0">
      <alignment vertical="center"/>
    </xf>
    <xf numFmtId="187" fontId="24" fillId="0" borderId="0" applyNumberFormat="0" applyFill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10" fillId="27" borderId="0" applyNumberFormat="0" applyBorder="0" applyAlignment="0" applyProtection="0">
      <alignment vertical="center"/>
    </xf>
    <xf numFmtId="187" fontId="8" fillId="14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162" fillId="0" borderId="0"/>
    <xf numFmtId="187" fontId="8" fillId="9" borderId="0" applyNumberFormat="0" applyBorder="0" applyAlignment="0" applyProtection="0">
      <alignment vertical="center"/>
    </xf>
    <xf numFmtId="187" fontId="162" fillId="0" borderId="0"/>
    <xf numFmtId="187" fontId="8" fillId="8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8" fillId="8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8" fillId="4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30" fillId="0" borderId="0"/>
    <xf numFmtId="187" fontId="8" fillId="4" borderId="0" applyNumberFormat="0" applyBorder="0" applyAlignment="0" applyProtection="0">
      <alignment vertical="center"/>
    </xf>
    <xf numFmtId="187" fontId="30" fillId="0" borderId="0"/>
    <xf numFmtId="187" fontId="8" fillId="4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11" fillId="31" borderId="0" applyNumberFormat="0" applyBorder="0" applyAlignment="0" applyProtection="0"/>
    <xf numFmtId="187" fontId="9" fillId="0" borderId="0"/>
    <xf numFmtId="187" fontId="13" fillId="6" borderId="7" applyNumberFormat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9" fillId="0" borderId="0">
      <alignment vertical="center"/>
    </xf>
    <xf numFmtId="187" fontId="8" fillId="4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45" fillId="0" borderId="0" applyFont="0" applyFill="0" applyBorder="0" applyAlignment="0" applyProtection="0"/>
    <xf numFmtId="187" fontId="8" fillId="2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11" fillId="10" borderId="0" applyNumberFormat="0" applyBorder="0" applyAlignment="0" applyProtection="0"/>
    <xf numFmtId="187" fontId="8" fillId="2" borderId="0" applyNumberFormat="0" applyBorder="0" applyAlignment="0" applyProtection="0">
      <alignment vertical="center"/>
    </xf>
    <xf numFmtId="187" fontId="8" fillId="0" borderId="0">
      <alignment vertical="center"/>
    </xf>
    <xf numFmtId="187" fontId="10" fillId="7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7" fontId="162" fillId="0" borderId="0"/>
    <xf numFmtId="187" fontId="14" fillId="2" borderId="0" applyNumberFormat="0" applyBorder="0" applyAlignment="0" applyProtection="0"/>
    <xf numFmtId="187" fontId="8" fillId="2" borderId="0" applyNumberFormat="0" applyBorder="0" applyAlignment="0" applyProtection="0">
      <alignment vertical="center"/>
    </xf>
    <xf numFmtId="187" fontId="162" fillId="0" borderId="0"/>
    <xf numFmtId="187" fontId="8" fillId="2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9" fillId="0" borderId="0"/>
    <xf numFmtId="187" fontId="8" fillId="2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34" fillId="0" borderId="0"/>
    <xf numFmtId="187" fontId="14" fillId="2" borderId="0" applyNumberFormat="0" applyBorder="0" applyAlignment="0" applyProtection="0"/>
    <xf numFmtId="187" fontId="77" fillId="0" borderId="0" applyNumberFormat="0" applyFill="0" applyBorder="0" applyAlignment="0" applyProtection="0">
      <alignment vertical="center"/>
    </xf>
    <xf numFmtId="187" fontId="16" fillId="0" borderId="0"/>
    <xf numFmtId="187" fontId="8" fillId="2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162" fillId="0" borderId="0"/>
    <xf numFmtId="187" fontId="8" fillId="2" borderId="0" applyNumberFormat="0" applyBorder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15" fillId="0" borderId="0" applyNumberFormat="0" applyFill="0" applyBorder="0" applyAlignment="0" applyProtection="0">
      <alignment vertical="top"/>
      <protection locked="0"/>
    </xf>
    <xf numFmtId="187" fontId="9" fillId="0" borderId="0"/>
    <xf numFmtId="187" fontId="8" fillId="18" borderId="0" applyNumberFormat="0" applyBorder="0" applyAlignment="0" applyProtection="0">
      <alignment vertical="center"/>
    </xf>
    <xf numFmtId="187" fontId="15" fillId="0" borderId="0" applyNumberFormat="0" applyFill="0" applyBorder="0" applyAlignment="0" applyProtection="0">
      <alignment vertical="top"/>
      <protection locked="0"/>
    </xf>
    <xf numFmtId="187" fontId="8" fillId="1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14" fillId="6" borderId="0" applyNumberFormat="0" applyBorder="0" applyAlignment="0" applyProtection="0"/>
    <xf numFmtId="187" fontId="9" fillId="0" borderId="0"/>
    <xf numFmtId="187" fontId="22" fillId="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22" fillId="2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22" fillId="2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8" fillId="18" borderId="0" applyNumberFormat="0" applyBorder="0" applyAlignment="0" applyProtection="0">
      <alignment vertical="center"/>
    </xf>
    <xf numFmtId="187" fontId="22" fillId="2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22" fillId="2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22" fillId="2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9" fillId="0" borderId="0"/>
    <xf numFmtId="187" fontId="8" fillId="0" borderId="0">
      <alignment vertical="center"/>
    </xf>
    <xf numFmtId="187" fontId="14" fillId="6" borderId="0" applyNumberFormat="0" applyBorder="0" applyAlignment="0" applyProtection="0"/>
    <xf numFmtId="187" fontId="9" fillId="0" borderId="0"/>
    <xf numFmtId="187" fontId="8" fillId="0" borderId="0">
      <alignment vertical="center"/>
    </xf>
    <xf numFmtId="187" fontId="8" fillId="18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9" fillId="0" borderId="0"/>
    <xf numFmtId="187" fontId="8" fillId="0" borderId="0">
      <alignment vertical="center"/>
    </xf>
    <xf numFmtId="187" fontId="9" fillId="0" borderId="0"/>
    <xf numFmtId="187" fontId="8" fillId="18" borderId="0" applyNumberFormat="0" applyBorder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14" fillId="18" borderId="0" applyNumberFormat="0" applyBorder="0" applyAlignment="0" applyProtection="0"/>
    <xf numFmtId="187" fontId="9" fillId="0" borderId="0"/>
    <xf numFmtId="187" fontId="15" fillId="0" borderId="0" applyNumberFormat="0" applyFill="0" applyBorder="0" applyAlignment="0" applyProtection="0">
      <alignment vertical="top"/>
      <protection locked="0"/>
    </xf>
    <xf numFmtId="187" fontId="8" fillId="1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9" fillId="0" borderId="0">
      <alignment vertical="center"/>
    </xf>
    <xf numFmtId="187" fontId="8" fillId="1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91" fontId="78" fillId="0" borderId="0" applyFont="0" applyFill="0" applyBorder="0" applyAlignment="0" applyProtection="0"/>
    <xf numFmtId="187" fontId="8" fillId="18" borderId="0" applyNumberFormat="0" applyBorder="0" applyAlignment="0" applyProtection="0">
      <alignment vertical="center"/>
    </xf>
    <xf numFmtId="187" fontId="9" fillId="0" borderId="0"/>
    <xf numFmtId="187" fontId="8" fillId="0" borderId="0">
      <alignment vertical="center"/>
    </xf>
    <xf numFmtId="187" fontId="8" fillId="18" borderId="0" applyNumberFormat="0" applyBorder="0" applyAlignment="0" applyProtection="0">
      <alignment vertical="center"/>
    </xf>
    <xf numFmtId="187" fontId="9" fillId="0" borderId="0"/>
    <xf numFmtId="187" fontId="8" fillId="0" borderId="0">
      <alignment vertical="center"/>
    </xf>
    <xf numFmtId="187" fontId="15" fillId="0" borderId="0" applyNumberFormat="0" applyFill="0" applyBorder="0" applyAlignment="0" applyProtection="0">
      <alignment vertical="top"/>
      <protection locked="0"/>
    </xf>
    <xf numFmtId="187" fontId="8" fillId="1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8" fillId="18" borderId="0" applyNumberFormat="0" applyBorder="0" applyAlignment="0" applyProtection="0">
      <alignment vertical="center"/>
    </xf>
    <xf numFmtId="187" fontId="9" fillId="0" borderId="0"/>
    <xf numFmtId="187" fontId="9" fillId="0" borderId="0">
      <alignment vertical="center"/>
    </xf>
    <xf numFmtId="187" fontId="8" fillId="18" borderId="0" applyNumberFormat="0" applyBorder="0" applyAlignment="0" applyProtection="0">
      <alignment vertical="center"/>
    </xf>
    <xf numFmtId="187" fontId="9" fillId="0" borderId="0"/>
    <xf numFmtId="187" fontId="9" fillId="0" borderId="0">
      <alignment vertical="center"/>
    </xf>
    <xf numFmtId="187" fontId="14" fillId="18" borderId="0" applyNumberFormat="0" applyBorder="0" applyAlignment="0" applyProtection="0"/>
    <xf numFmtId="187" fontId="15" fillId="0" borderId="0" applyNumberFormat="0" applyFill="0" applyBorder="0" applyAlignment="0" applyProtection="0">
      <alignment vertical="top"/>
      <protection locked="0"/>
    </xf>
    <xf numFmtId="187" fontId="8" fillId="9" borderId="0" applyNumberFormat="0" applyBorder="0" applyAlignment="0" applyProtection="0">
      <alignment vertical="center"/>
    </xf>
    <xf numFmtId="180" fontId="79" fillId="0" borderId="0"/>
    <xf numFmtId="187" fontId="8" fillId="9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0" fontId="79" fillId="0" borderId="0"/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11" fillId="18" borderId="0" applyNumberFormat="0" applyBorder="0" applyAlignment="0" applyProtection="0"/>
    <xf numFmtId="187" fontId="8" fillId="7" borderId="6" applyNumberFormat="0" applyFont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162" fillId="0" borderId="0"/>
    <xf numFmtId="187" fontId="14" fillId="24" borderId="0" applyNumberFormat="0" applyBorder="0" applyAlignment="0" applyProtection="0"/>
    <xf numFmtId="187" fontId="162" fillId="0" borderId="0"/>
    <xf numFmtId="187" fontId="8" fillId="7" borderId="6" applyNumberFormat="0" applyFont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0" fillId="0" borderId="0" applyNumberFormat="0" applyFill="0" applyBorder="0" applyAlignment="0" applyProtection="0"/>
    <xf numFmtId="187" fontId="162" fillId="0" borderId="0"/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11" fillId="23" borderId="0" applyNumberFormat="0" applyBorder="0" applyAlignment="0" applyProtection="0"/>
    <xf numFmtId="180" fontId="33" fillId="0" borderId="0"/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6" fillId="16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3" fontId="78" fillId="0" borderId="0"/>
    <xf numFmtId="187" fontId="14" fillId="24" borderId="0" applyNumberFormat="0" applyBorder="0" applyAlignment="0" applyProtection="0"/>
    <xf numFmtId="187" fontId="6" fillId="23" borderId="0" applyNumberFormat="0" applyBorder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26" fillId="0" borderId="0" applyNumberFormat="0" applyFill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14" fillId="9" borderId="0" applyNumberFormat="0" applyBorder="0" applyAlignment="0" applyProtection="0"/>
    <xf numFmtId="187" fontId="11" fillId="32" borderId="0" applyNumberFormat="0" applyBorder="0" applyAlignment="0" applyProtection="0"/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8" fillId="9" borderId="0" applyNumberFormat="0" applyBorder="0" applyAlignment="0" applyProtection="0">
      <alignment vertical="center"/>
    </xf>
    <xf numFmtId="180" fontId="79" fillId="0" borderId="0"/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24" fillId="0" borderId="0" applyNumberFormat="0" applyFill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63" fillId="0" borderId="0" applyNumberFormat="0" applyFill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77" fillId="0" borderId="0" applyNumberFormat="0" applyFill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26" fillId="0" borderId="0" applyNumberFormat="0" applyFill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9" fillId="0" borderId="0"/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12" fillId="7" borderId="6" applyNumberFormat="0" applyFont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162" fillId="0" borderId="0"/>
    <xf numFmtId="187" fontId="12" fillId="7" borderId="6" applyNumberFormat="0" applyFont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26" fillId="0" borderId="0" applyNumberFormat="0" applyFill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9" fillId="0" borderId="0"/>
    <xf numFmtId="187" fontId="14" fillId="6" borderId="0" applyNumberFormat="0" applyBorder="0" applyAlignment="0" applyProtection="0"/>
    <xf numFmtId="187" fontId="18" fillId="6" borderId="8" applyNumberFormat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8" fillId="4" borderId="0" applyNumberFormat="0" applyBorder="0" applyAlignment="0" applyProtection="0">
      <alignment vertical="center"/>
    </xf>
    <xf numFmtId="187" fontId="9" fillId="0" borderId="0">
      <alignment vertical="center"/>
    </xf>
    <xf numFmtId="187" fontId="10" fillId="8" borderId="0" applyNumberFormat="0" applyBorder="0" applyAlignment="0" applyProtection="0">
      <alignment vertical="center"/>
    </xf>
    <xf numFmtId="187" fontId="162" fillId="0" borderId="0"/>
    <xf numFmtId="187" fontId="8" fillId="4" borderId="0" applyNumberFormat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22" fillId="15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22" fillId="15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22" fillId="15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25" fillId="0" borderId="0"/>
    <xf numFmtId="187" fontId="10" fillId="8" borderId="0" applyNumberFormat="0" applyBorder="0" applyAlignment="0" applyProtection="0">
      <alignment vertical="center"/>
    </xf>
    <xf numFmtId="187" fontId="14" fillId="4" borderId="0" applyNumberFormat="0" applyBorder="0" applyAlignment="0" applyProtection="0"/>
    <xf numFmtId="187" fontId="25" fillId="0" borderId="0"/>
    <xf numFmtId="187" fontId="10" fillId="8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8" fillId="0" borderId="0">
      <alignment vertical="center"/>
    </xf>
    <xf numFmtId="187" fontId="8" fillId="4" borderId="0" applyNumberFormat="0" applyBorder="0" applyAlignment="0" applyProtection="0">
      <alignment vertical="center"/>
    </xf>
    <xf numFmtId="187" fontId="25" fillId="0" borderId="0"/>
    <xf numFmtId="187" fontId="10" fillId="8" borderId="0" applyNumberFormat="0" applyBorder="0" applyAlignment="0" applyProtection="0">
      <alignment vertical="center"/>
    </xf>
    <xf numFmtId="187" fontId="9" fillId="0" borderId="0"/>
    <xf numFmtId="187" fontId="8" fillId="4" borderId="0" applyNumberFormat="0" applyBorder="0" applyAlignment="0" applyProtection="0">
      <alignment vertical="center"/>
    </xf>
    <xf numFmtId="187" fontId="25" fillId="0" borderId="0"/>
    <xf numFmtId="187" fontId="10" fillId="8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8" fillId="4" borderId="0" applyNumberFormat="0" applyBorder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62" fillId="0" borderId="0">
      <alignment vertical="center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6" fillId="0" borderId="0">
      <alignment vertical="center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62" fillId="0" borderId="0"/>
    <xf numFmtId="187" fontId="14" fillId="4" borderId="0" applyNumberFormat="0" applyBorder="0" applyAlignment="0" applyProtection="0"/>
    <xf numFmtId="187" fontId="162" fillId="0" borderId="0"/>
    <xf numFmtId="187" fontId="8" fillId="4" borderId="0" applyNumberFormat="0" applyBorder="0" applyAlignment="0" applyProtection="0">
      <alignment vertical="center"/>
    </xf>
    <xf numFmtId="187" fontId="162" fillId="0" borderId="0"/>
    <xf numFmtId="187" fontId="8" fillId="4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9" fillId="0" borderId="0"/>
    <xf numFmtId="187" fontId="30" fillId="0" borderId="0"/>
    <xf numFmtId="187" fontId="8" fillId="4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1" fillId="6" borderId="0" applyNumberFormat="0" applyBorder="0" applyAlignment="0" applyProtection="0"/>
    <xf numFmtId="187" fontId="9" fillId="0" borderId="0"/>
    <xf numFmtId="187" fontId="8" fillId="4" borderId="0" applyNumberFormat="0" applyBorder="0" applyAlignment="0" applyProtection="0">
      <alignment vertical="center"/>
    </xf>
    <xf numFmtId="187" fontId="9" fillId="0" borderId="0"/>
    <xf numFmtId="187" fontId="8" fillId="4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9" fillId="0" borderId="0"/>
    <xf numFmtId="187" fontId="8" fillId="4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9" fillId="0" borderId="0"/>
    <xf numFmtId="187" fontId="8" fillId="4" borderId="0" applyNumberFormat="0" applyBorder="0" applyAlignment="0" applyProtection="0">
      <alignment vertical="center"/>
    </xf>
    <xf numFmtId="187" fontId="162" fillId="0" borderId="0"/>
    <xf numFmtId="187" fontId="27" fillId="0" borderId="0" applyNumberFormat="0" applyFill="0" applyBorder="0" applyAlignment="0" applyProtection="0">
      <alignment vertical="center"/>
    </xf>
    <xf numFmtId="187" fontId="9" fillId="0" borderId="0"/>
    <xf numFmtId="187" fontId="8" fillId="4" borderId="0" applyNumberFormat="0" applyBorder="0" applyAlignment="0" applyProtection="0">
      <alignment vertical="center"/>
    </xf>
    <xf numFmtId="187" fontId="27" fillId="0" borderId="0" applyNumberFormat="0" applyFill="0" applyBorder="0" applyAlignment="0" applyProtection="0">
      <alignment vertical="center"/>
    </xf>
    <xf numFmtId="187" fontId="9" fillId="0" borderId="0"/>
    <xf numFmtId="187" fontId="8" fillId="4" borderId="0" applyNumberFormat="0" applyBorder="0" applyAlignment="0" applyProtection="0">
      <alignment vertical="center"/>
    </xf>
    <xf numFmtId="187" fontId="27" fillId="0" borderId="0" applyNumberFormat="0" applyFill="0" applyBorder="0" applyAlignment="0" applyProtection="0">
      <alignment vertical="center"/>
    </xf>
    <xf numFmtId="187" fontId="9" fillId="0" borderId="0">
      <alignment vertical="center"/>
    </xf>
    <xf numFmtId="187" fontId="8" fillId="4" borderId="0" applyNumberFormat="0" applyBorder="0" applyAlignment="0" applyProtection="0">
      <alignment vertical="center"/>
    </xf>
    <xf numFmtId="187" fontId="27" fillId="0" borderId="0" applyNumberFormat="0" applyFill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162" fillId="0" borderId="0"/>
    <xf numFmtId="187" fontId="8" fillId="4" borderId="0" applyNumberFormat="0" applyBorder="0" applyAlignment="0" applyProtection="0">
      <alignment vertical="center"/>
    </xf>
    <xf numFmtId="187" fontId="162" fillId="0" borderId="0"/>
    <xf numFmtId="187" fontId="8" fillId="4" borderId="0" applyNumberFormat="0" applyBorder="0" applyAlignment="0" applyProtection="0">
      <alignment vertical="center"/>
    </xf>
    <xf numFmtId="187" fontId="30" fillId="0" borderId="0"/>
    <xf numFmtId="187" fontId="14" fillId="6" borderId="0" applyNumberFormat="0" applyBorder="0" applyAlignment="0" applyProtection="0"/>
    <xf numFmtId="187" fontId="8" fillId="22" borderId="0" applyNumberFormat="0" applyBorder="0" applyAlignment="0" applyProtection="0">
      <alignment vertical="center"/>
    </xf>
    <xf numFmtId="187" fontId="8" fillId="22" borderId="0" applyNumberFormat="0" applyBorder="0" applyAlignment="0" applyProtection="0">
      <alignment vertical="center"/>
    </xf>
    <xf numFmtId="187" fontId="8" fillId="22" borderId="0" applyNumberFormat="0" applyBorder="0" applyAlignment="0" applyProtection="0">
      <alignment vertical="center"/>
    </xf>
    <xf numFmtId="187" fontId="8" fillId="22" borderId="0" applyNumberFormat="0" applyBorder="0" applyAlignment="0" applyProtection="0">
      <alignment vertical="center"/>
    </xf>
    <xf numFmtId="187" fontId="162" fillId="0" borderId="0"/>
    <xf numFmtId="187" fontId="8" fillId="22" borderId="0" applyNumberFormat="0" applyBorder="0" applyAlignment="0" applyProtection="0">
      <alignment vertical="center"/>
    </xf>
    <xf numFmtId="187" fontId="8" fillId="22" borderId="0" applyNumberFormat="0" applyBorder="0" applyAlignment="0" applyProtection="0">
      <alignment vertical="center"/>
    </xf>
    <xf numFmtId="187" fontId="162" fillId="0" borderId="0"/>
    <xf numFmtId="187" fontId="8" fillId="22" borderId="0" applyNumberFormat="0" applyBorder="0" applyAlignment="0" applyProtection="0">
      <alignment vertical="center"/>
    </xf>
    <xf numFmtId="187" fontId="9" fillId="0" borderId="0"/>
    <xf numFmtId="187" fontId="8" fillId="22" borderId="0" applyNumberFormat="0" applyBorder="0" applyAlignment="0" applyProtection="0">
      <alignment vertical="center"/>
    </xf>
    <xf numFmtId="187" fontId="10" fillId="27" borderId="0" applyNumberFormat="0" applyBorder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187" fontId="14" fillId="5" borderId="0" applyNumberFormat="0" applyBorder="0" applyAlignment="0" applyProtection="0"/>
    <xf numFmtId="187" fontId="162" fillId="0" borderId="0"/>
    <xf numFmtId="187" fontId="8" fillId="22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187" fontId="8" fillId="22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8" fillId="22" borderId="0" applyNumberFormat="0" applyBorder="0" applyAlignment="0" applyProtection="0">
      <alignment vertical="center"/>
    </xf>
    <xf numFmtId="187" fontId="10" fillId="27" borderId="0" applyNumberFormat="0" applyBorder="0" applyAlignment="0" applyProtection="0">
      <alignment vertical="center"/>
    </xf>
    <xf numFmtId="187" fontId="11" fillId="6" borderId="0" applyNumberFormat="0" applyBorder="0" applyAlignment="0" applyProtection="0"/>
    <xf numFmtId="187" fontId="162" fillId="0" borderId="0"/>
    <xf numFmtId="187" fontId="8" fillId="22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162" fillId="0" borderId="0"/>
    <xf numFmtId="187" fontId="8" fillId="22" borderId="0" applyNumberFormat="0" applyBorder="0" applyAlignment="0" applyProtection="0">
      <alignment vertical="center"/>
    </xf>
    <xf numFmtId="187" fontId="14" fillId="5" borderId="0" applyNumberFormat="0" applyBorder="0" applyAlignment="0" applyProtection="0"/>
    <xf numFmtId="187" fontId="162" fillId="0" borderId="0"/>
    <xf numFmtId="187" fontId="8" fillId="22" borderId="0" applyNumberFormat="0" applyBorder="0" applyAlignment="0" applyProtection="0">
      <alignment vertical="center"/>
    </xf>
    <xf numFmtId="187" fontId="8" fillId="22" borderId="0" applyNumberFormat="0" applyBorder="0" applyAlignment="0" applyProtection="0">
      <alignment vertical="center"/>
    </xf>
    <xf numFmtId="187" fontId="14" fillId="22" borderId="0" applyNumberFormat="0" applyBorder="0" applyAlignment="0" applyProtection="0"/>
    <xf numFmtId="187" fontId="8" fillId="22" borderId="0" applyNumberFormat="0" applyBorder="0" applyAlignment="0" applyProtection="0">
      <alignment vertical="center"/>
    </xf>
    <xf numFmtId="187" fontId="8" fillId="22" borderId="0" applyNumberFormat="0" applyBorder="0" applyAlignment="0" applyProtection="0">
      <alignment vertical="center"/>
    </xf>
    <xf numFmtId="187" fontId="9" fillId="0" borderId="0"/>
    <xf numFmtId="187" fontId="8" fillId="22" borderId="0" applyNumberFormat="0" applyBorder="0" applyAlignment="0" applyProtection="0">
      <alignment vertical="center"/>
    </xf>
    <xf numFmtId="187" fontId="6" fillId="17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8" fillId="22" borderId="0" applyNumberFormat="0" applyBorder="0" applyAlignment="0" applyProtection="0">
      <alignment vertical="center"/>
    </xf>
    <xf numFmtId="187" fontId="6" fillId="17" borderId="0" applyNumberFormat="0" applyBorder="0" applyAlignment="0" applyProtection="0">
      <alignment vertical="center"/>
    </xf>
    <xf numFmtId="187" fontId="8" fillId="22" borderId="0" applyNumberFormat="0" applyBorder="0" applyAlignment="0" applyProtection="0">
      <alignment vertical="center"/>
    </xf>
    <xf numFmtId="187" fontId="10" fillId="3" borderId="0" applyNumberFormat="0" applyBorder="0" applyAlignment="0" applyProtection="0">
      <alignment vertical="center"/>
    </xf>
    <xf numFmtId="187" fontId="6" fillId="17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8" fillId="22" borderId="0" applyNumberFormat="0" applyBorder="0" applyAlignment="0" applyProtection="0">
      <alignment vertical="center"/>
    </xf>
    <xf numFmtId="187" fontId="6" fillId="17" borderId="0" applyNumberFormat="0" applyBorder="0" applyAlignment="0" applyProtection="0">
      <alignment vertical="center"/>
    </xf>
    <xf numFmtId="187" fontId="8" fillId="22" borderId="0" applyNumberFormat="0" applyBorder="0" applyAlignment="0" applyProtection="0">
      <alignment vertical="center"/>
    </xf>
    <xf numFmtId="187" fontId="9" fillId="0" borderId="0"/>
    <xf numFmtId="187" fontId="8" fillId="22" borderId="0" applyNumberFormat="0" applyBorder="0" applyAlignment="0" applyProtection="0">
      <alignment vertical="center"/>
    </xf>
    <xf numFmtId="187" fontId="8" fillId="0" borderId="0">
      <alignment vertical="center"/>
    </xf>
    <xf numFmtId="187" fontId="8" fillId="22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8" fillId="22" borderId="0" applyNumberFormat="0" applyBorder="0" applyAlignment="0" applyProtection="0">
      <alignment vertical="center"/>
    </xf>
    <xf numFmtId="187" fontId="83" fillId="6" borderId="0" applyNumberFormat="0" applyBorder="0" applyAlignment="0" applyProtection="0"/>
    <xf numFmtId="187" fontId="8" fillId="22" borderId="0" applyNumberFormat="0" applyBorder="0" applyAlignment="0" applyProtection="0">
      <alignment vertical="center"/>
    </xf>
    <xf numFmtId="187" fontId="8" fillId="0" borderId="0"/>
    <xf numFmtId="187" fontId="8" fillId="22" borderId="0" applyNumberFormat="0" applyBorder="0" applyAlignment="0" applyProtection="0">
      <alignment vertical="center"/>
    </xf>
    <xf numFmtId="187" fontId="8" fillId="22" borderId="0" applyNumberFormat="0" applyBorder="0" applyAlignment="0" applyProtection="0">
      <alignment vertical="center"/>
    </xf>
    <xf numFmtId="187" fontId="8" fillId="22" borderId="0" applyNumberFormat="0" applyBorder="0" applyAlignment="0" applyProtection="0">
      <alignment vertical="center"/>
    </xf>
    <xf numFmtId="187" fontId="38" fillId="0" borderId="0"/>
    <xf numFmtId="187" fontId="10" fillId="8" borderId="0" applyNumberFormat="0" applyBorder="0" applyAlignment="0" applyProtection="0">
      <alignment vertical="center"/>
    </xf>
    <xf numFmtId="187" fontId="8" fillId="22" borderId="0" applyNumberFormat="0" applyBorder="0" applyAlignment="0" applyProtection="0">
      <alignment vertical="center"/>
    </xf>
    <xf numFmtId="187" fontId="8" fillId="22" borderId="0" applyNumberFormat="0" applyBorder="0" applyAlignment="0" applyProtection="0">
      <alignment vertical="center"/>
    </xf>
    <xf numFmtId="187" fontId="8" fillId="0" borderId="0"/>
    <xf numFmtId="187" fontId="8" fillId="22" borderId="0" applyNumberFormat="0" applyBorder="0" applyAlignment="0" applyProtection="0">
      <alignment vertical="center"/>
    </xf>
    <xf numFmtId="187" fontId="8" fillId="0" borderId="0">
      <alignment vertical="center"/>
    </xf>
    <xf numFmtId="187" fontId="8" fillId="22" borderId="0" applyNumberFormat="0" applyBorder="0" applyAlignment="0" applyProtection="0">
      <alignment vertical="center"/>
    </xf>
    <xf numFmtId="187" fontId="8" fillId="0" borderId="0"/>
    <xf numFmtId="187" fontId="14" fillId="32" borderId="0" applyNumberFormat="0" applyBorder="0" applyAlignment="0" applyProtection="0"/>
    <xf numFmtId="187" fontId="66" fillId="0" borderId="0" applyNumberFormat="0" applyFill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41" fillId="0" borderId="15" applyNumberFormat="0" applyFill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6" fillId="0" borderId="25" applyNumberFormat="0" applyFill="0" applyAlignment="0" applyProtection="0"/>
    <xf numFmtId="187" fontId="10" fillId="8" borderId="0" applyNumberFormat="0" applyBorder="0" applyAlignment="0" applyProtection="0">
      <alignment vertical="center"/>
    </xf>
    <xf numFmtId="187" fontId="15" fillId="0" borderId="0" applyNumberFormat="0" applyFill="0" applyBorder="0" applyAlignment="0" applyProtection="0">
      <alignment vertical="top"/>
      <protection locked="0"/>
    </xf>
    <xf numFmtId="187" fontId="76" fillId="0" borderId="0" applyNumberFormat="0" applyFill="0" applyBorder="0" applyAlignment="0" applyProtection="0">
      <alignment vertical="top"/>
      <protection locked="0"/>
    </xf>
    <xf numFmtId="187" fontId="10" fillId="8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6" fillId="11" borderId="0" applyNumberFormat="0" applyBorder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6" fillId="0" borderId="0" applyNumberFormat="0" applyFill="0" applyBorder="0" applyAlignment="0" applyProtection="0">
      <alignment vertical="top"/>
      <protection locked="0"/>
    </xf>
    <xf numFmtId="187" fontId="66" fillId="0" borderId="0" applyNumberFormat="0" applyFill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9" fillId="0" borderId="0"/>
    <xf numFmtId="187" fontId="10" fillId="8" borderId="0" applyNumberFormat="0" applyBorder="0" applyAlignment="0" applyProtection="0">
      <alignment vertical="center"/>
    </xf>
    <xf numFmtId="187" fontId="162" fillId="0" borderId="0"/>
    <xf numFmtId="187" fontId="10" fillId="8" borderId="0" applyNumberFormat="0" applyBorder="0" applyAlignment="0" applyProtection="0">
      <alignment vertical="center"/>
    </xf>
    <xf numFmtId="187" fontId="30" fillId="0" borderId="0"/>
    <xf numFmtId="187" fontId="10" fillId="8" borderId="0" applyNumberFormat="0" applyBorder="0" applyAlignment="0" applyProtection="0">
      <alignment vertical="center"/>
    </xf>
    <xf numFmtId="187" fontId="162" fillId="0" borderId="0"/>
    <xf numFmtId="187" fontId="10" fillId="8" borderId="0" applyNumberFormat="0" applyBorder="0" applyAlignment="0" applyProtection="0">
      <alignment vertical="center"/>
    </xf>
    <xf numFmtId="187" fontId="162" fillId="0" borderId="0"/>
    <xf numFmtId="187" fontId="10" fillId="8" borderId="0" applyNumberFormat="0" applyBorder="0" applyAlignment="0" applyProtection="0">
      <alignment vertical="center"/>
    </xf>
    <xf numFmtId="187" fontId="162" fillId="0" borderId="0"/>
    <xf numFmtId="187" fontId="10" fillId="8" borderId="0" applyNumberFormat="0" applyBorder="0" applyAlignment="0" applyProtection="0">
      <alignment vertical="center"/>
    </xf>
    <xf numFmtId="187" fontId="162" fillId="0" borderId="0"/>
    <xf numFmtId="187" fontId="10" fillId="8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10" fillId="2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40" fillId="0" borderId="14">
      <alignment horizontal="left" vertical="center"/>
    </xf>
    <xf numFmtId="187" fontId="41" fillId="0" borderId="15" applyNumberFormat="0" applyFill="0" applyAlignment="0" applyProtection="0">
      <alignment vertical="center"/>
    </xf>
    <xf numFmtId="187" fontId="10" fillId="2" borderId="0" applyNumberFormat="0" applyBorder="0" applyAlignment="0" applyProtection="0">
      <alignment vertical="center"/>
    </xf>
    <xf numFmtId="187" fontId="9" fillId="0" borderId="0"/>
    <xf numFmtId="187" fontId="10" fillId="2" borderId="0" applyNumberFormat="0" applyBorder="0" applyAlignment="0" applyProtection="0">
      <alignment vertical="center"/>
    </xf>
    <xf numFmtId="187" fontId="15" fillId="0" borderId="0" applyNumberFormat="0" applyFill="0" applyBorder="0" applyAlignment="0" applyProtection="0">
      <alignment vertical="top"/>
      <protection locked="0"/>
    </xf>
    <xf numFmtId="187" fontId="10" fillId="2" borderId="0" applyNumberFormat="0" applyBorder="0" applyAlignment="0" applyProtection="0">
      <alignment vertical="center"/>
    </xf>
    <xf numFmtId="187" fontId="10" fillId="2" borderId="0" applyNumberFormat="0" applyBorder="0" applyAlignment="0" applyProtection="0">
      <alignment vertical="center"/>
    </xf>
    <xf numFmtId="187" fontId="10" fillId="2" borderId="0" applyNumberFormat="0" applyBorder="0" applyAlignment="0" applyProtection="0">
      <alignment vertical="center"/>
    </xf>
    <xf numFmtId="187" fontId="10" fillId="2" borderId="0" applyNumberFormat="0" applyBorder="0" applyAlignment="0" applyProtection="0">
      <alignment vertical="center"/>
    </xf>
    <xf numFmtId="187" fontId="10" fillId="2" borderId="0" applyNumberFormat="0" applyBorder="0" applyAlignment="0" applyProtection="0">
      <alignment vertical="center"/>
    </xf>
    <xf numFmtId="187" fontId="10" fillId="2" borderId="0" applyNumberFormat="0" applyBorder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162" fillId="0" borderId="0"/>
    <xf numFmtId="187" fontId="59" fillId="0" borderId="0">
      <alignment vertical="center"/>
    </xf>
    <xf numFmtId="187" fontId="10" fillId="2" borderId="0" applyNumberFormat="0" applyBorder="0" applyAlignment="0" applyProtection="0">
      <alignment vertical="center"/>
    </xf>
    <xf numFmtId="187" fontId="162" fillId="0" borderId="0"/>
    <xf numFmtId="187" fontId="10" fillId="2" borderId="0" applyNumberFormat="0" applyBorder="0" applyAlignment="0" applyProtection="0">
      <alignment vertical="center"/>
    </xf>
    <xf numFmtId="187" fontId="162" fillId="0" borderId="0"/>
    <xf numFmtId="187" fontId="88" fillId="0" borderId="0" applyNumberFormat="0" applyFill="0" applyBorder="0" applyAlignment="0" applyProtection="0"/>
    <xf numFmtId="187" fontId="10" fillId="2" borderId="0" applyNumberFormat="0" applyBorder="0" applyAlignment="0" applyProtection="0">
      <alignment vertical="center"/>
    </xf>
    <xf numFmtId="187" fontId="162" fillId="0" borderId="0"/>
    <xf numFmtId="38" fontId="16" fillId="6" borderId="0" applyNumberFormat="0" applyBorder="0" applyAlignment="0" applyProtection="0"/>
    <xf numFmtId="187" fontId="10" fillId="2" borderId="0" applyNumberFormat="0" applyBorder="0" applyAlignment="0" applyProtection="0">
      <alignment vertical="center"/>
    </xf>
    <xf numFmtId="187" fontId="162" fillId="0" borderId="0"/>
    <xf numFmtId="187" fontId="10" fillId="2" borderId="0" applyNumberFormat="0" applyBorder="0" applyAlignment="0" applyProtection="0">
      <alignment vertical="center"/>
    </xf>
    <xf numFmtId="187" fontId="162" fillId="0" borderId="0"/>
    <xf numFmtId="187" fontId="10" fillId="2" borderId="0" applyNumberFormat="0" applyBorder="0" applyAlignment="0" applyProtection="0">
      <alignment vertical="center"/>
    </xf>
    <xf numFmtId="187" fontId="162" fillId="0" borderId="0"/>
    <xf numFmtId="187" fontId="10" fillId="2" borderId="0" applyNumberFormat="0" applyBorder="0" applyAlignment="0" applyProtection="0">
      <alignment vertical="center"/>
    </xf>
    <xf numFmtId="187" fontId="162" fillId="0" borderId="0"/>
    <xf numFmtId="187" fontId="10" fillId="2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10" fillId="27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40" fillId="0" borderId="14">
      <alignment horizontal="left" vertical="center"/>
    </xf>
    <xf numFmtId="187" fontId="41" fillId="0" borderId="15" applyNumberFormat="0" applyFill="0" applyAlignment="0" applyProtection="0">
      <alignment vertical="center"/>
    </xf>
    <xf numFmtId="187" fontId="10" fillId="27" borderId="0" applyNumberFormat="0" applyBorder="0" applyAlignment="0" applyProtection="0">
      <alignment vertical="center"/>
    </xf>
    <xf numFmtId="187" fontId="9" fillId="0" borderId="0"/>
    <xf numFmtId="187" fontId="10" fillId="27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162" fillId="0" borderId="0">
      <alignment vertical="center"/>
    </xf>
    <xf numFmtId="187" fontId="10" fillId="27" borderId="0" applyNumberFormat="0" applyBorder="0" applyAlignment="0" applyProtection="0">
      <alignment vertical="center"/>
    </xf>
    <xf numFmtId="187" fontId="9" fillId="0" borderId="0"/>
    <xf numFmtId="187" fontId="29" fillId="0" borderId="26" applyNumberFormat="0" applyFill="0" applyAlignment="0" applyProtection="0"/>
    <xf numFmtId="187" fontId="10" fillId="27" borderId="0" applyNumberFormat="0" applyBorder="0" applyAlignment="0" applyProtection="0">
      <alignment vertical="center"/>
    </xf>
    <xf numFmtId="187" fontId="8" fillId="0" borderId="0">
      <alignment vertical="center"/>
    </xf>
    <xf numFmtId="187" fontId="10" fillId="27" borderId="0" applyNumberFormat="0" applyBorder="0" applyAlignment="0" applyProtection="0">
      <alignment vertical="center"/>
    </xf>
    <xf numFmtId="187" fontId="10" fillId="27" borderId="0" applyNumberFormat="0" applyBorder="0" applyAlignment="0" applyProtection="0">
      <alignment vertical="center"/>
    </xf>
    <xf numFmtId="187" fontId="10" fillId="27" borderId="0" applyNumberFormat="0" applyBorder="0" applyAlignment="0" applyProtection="0">
      <alignment vertical="center"/>
    </xf>
    <xf numFmtId="187" fontId="9" fillId="0" borderId="0"/>
    <xf numFmtId="187" fontId="10" fillId="27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9" fillId="0" borderId="0"/>
    <xf numFmtId="187" fontId="10" fillId="27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9" fillId="0" borderId="0"/>
    <xf numFmtId="187" fontId="10" fillId="27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10" fillId="27" borderId="0" applyNumberFormat="0" applyBorder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187" fontId="9" fillId="0" borderId="0"/>
    <xf numFmtId="187" fontId="10" fillId="27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10" fillId="27" borderId="0" applyNumberFormat="0" applyBorder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17" fillId="5" borderId="7" applyNumberFormat="0" applyAlignment="0" applyProtection="0">
      <alignment vertical="center"/>
    </xf>
    <xf numFmtId="187" fontId="10" fillId="3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0" fillId="3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162" fillId="0" borderId="0"/>
    <xf numFmtId="187" fontId="9" fillId="0" borderId="0"/>
    <xf numFmtId="187" fontId="10" fillId="3" borderId="0" applyNumberFormat="0" applyBorder="0" applyAlignment="0" applyProtection="0">
      <alignment vertical="center"/>
    </xf>
    <xf numFmtId="187" fontId="162" fillId="0" borderId="0"/>
    <xf numFmtId="187" fontId="10" fillId="3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9" fillId="0" borderId="0"/>
    <xf numFmtId="187" fontId="162" fillId="0" borderId="0"/>
    <xf numFmtId="187" fontId="9" fillId="0" borderId="0"/>
    <xf numFmtId="187" fontId="10" fillId="3" borderId="0" applyNumberFormat="0" applyBorder="0" applyAlignment="0" applyProtection="0">
      <alignment vertical="center"/>
    </xf>
    <xf numFmtId="187" fontId="10" fillId="3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9" fillId="0" borderId="0"/>
    <xf numFmtId="187" fontId="162" fillId="0" borderId="0"/>
    <xf numFmtId="187" fontId="10" fillId="3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9" fillId="0" borderId="0">
      <alignment vertical="center"/>
    </xf>
    <xf numFmtId="187" fontId="10" fillId="3" borderId="0" applyNumberFormat="0" applyBorder="0" applyAlignment="0" applyProtection="0">
      <alignment vertical="center"/>
    </xf>
    <xf numFmtId="187" fontId="10" fillId="3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9" fillId="0" borderId="0">
      <alignment vertical="center"/>
    </xf>
    <xf numFmtId="187" fontId="9" fillId="0" borderId="0"/>
    <xf numFmtId="187" fontId="10" fillId="3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10" fillId="3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162" fillId="0" borderId="0"/>
    <xf numFmtId="187" fontId="21" fillId="0" borderId="10" applyNumberFormat="0" applyFill="0" applyAlignment="0" applyProtection="0">
      <alignment vertical="center"/>
    </xf>
    <xf numFmtId="187" fontId="8" fillId="0" borderId="0">
      <alignment vertical="center"/>
    </xf>
    <xf numFmtId="187" fontId="9" fillId="0" borderId="0"/>
    <xf numFmtId="187" fontId="10" fillId="3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7" fillId="3" borderId="0" applyNumberFormat="0" applyBorder="0" applyAlignment="0" applyProtection="0">
      <alignment vertical="center"/>
    </xf>
    <xf numFmtId="187" fontId="10" fillId="3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9" fillId="0" borderId="0"/>
    <xf numFmtId="187" fontId="10" fillId="3" borderId="0" applyNumberFormat="0" applyBorder="0" applyAlignment="0" applyProtection="0">
      <alignment vertical="center"/>
    </xf>
    <xf numFmtId="187" fontId="11" fillId="6" borderId="0" applyNumberFormat="0" applyBorder="0" applyAlignment="0" applyProtection="0"/>
    <xf numFmtId="187" fontId="10" fillId="3" borderId="0" applyNumberFormat="0" applyBorder="0" applyAlignment="0" applyProtection="0">
      <alignment vertical="center"/>
    </xf>
    <xf numFmtId="187" fontId="10" fillId="3" borderId="0" applyNumberFormat="0" applyBorder="0" applyAlignment="0" applyProtection="0">
      <alignment vertical="center"/>
    </xf>
    <xf numFmtId="187" fontId="6" fillId="11" borderId="0" applyNumberFormat="0" applyBorder="0" applyAlignment="0" applyProtection="0">
      <alignment vertical="center"/>
    </xf>
    <xf numFmtId="187" fontId="162" fillId="0" borderId="0"/>
    <xf numFmtId="187" fontId="9" fillId="0" borderId="0">
      <alignment vertical="center"/>
    </xf>
    <xf numFmtId="187" fontId="10" fillId="8" borderId="0" applyNumberFormat="0" applyBorder="0" applyAlignment="0" applyProtection="0">
      <alignment vertical="center"/>
    </xf>
    <xf numFmtId="187" fontId="9" fillId="0" borderId="0"/>
    <xf numFmtId="187" fontId="10" fillId="8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9" fillId="0" borderId="0"/>
    <xf numFmtId="187" fontId="9" fillId="0" borderId="0"/>
    <xf numFmtId="187" fontId="10" fillId="8" borderId="0" applyNumberFormat="0" applyBorder="0" applyAlignment="0" applyProtection="0">
      <alignment vertical="center"/>
    </xf>
    <xf numFmtId="187" fontId="66" fillId="0" borderId="0" applyNumberFormat="0" applyFill="0" applyBorder="0" applyAlignment="0" applyProtection="0">
      <alignment vertical="center"/>
    </xf>
    <xf numFmtId="187" fontId="9" fillId="0" borderId="0"/>
    <xf numFmtId="187" fontId="10" fillId="8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10" fillId="8" borderId="0" applyNumberFormat="0" applyBorder="0" applyAlignment="0" applyProtection="0">
      <alignment vertical="center"/>
    </xf>
    <xf numFmtId="187" fontId="66" fillId="0" borderId="0" applyNumberFormat="0" applyFill="0" applyBorder="0" applyAlignment="0" applyProtection="0">
      <alignment vertical="center"/>
    </xf>
    <xf numFmtId="187" fontId="9" fillId="0" borderId="0"/>
    <xf numFmtId="187" fontId="10" fillId="8" borderId="0" applyNumberFormat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66" fillId="0" borderId="0" applyNumberFormat="0" applyFill="0" applyBorder="0" applyAlignment="0" applyProtection="0">
      <alignment vertical="center"/>
    </xf>
    <xf numFmtId="187" fontId="8" fillId="0" borderId="0">
      <alignment vertical="center"/>
    </xf>
    <xf numFmtId="187" fontId="8" fillId="0" borderId="0">
      <alignment vertical="center"/>
    </xf>
    <xf numFmtId="187" fontId="10" fillId="8" borderId="0" applyNumberFormat="0" applyBorder="0" applyAlignment="0" applyProtection="0">
      <alignment vertical="center"/>
    </xf>
    <xf numFmtId="187" fontId="10" fillId="8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8" fillId="0" borderId="0">
      <alignment vertical="center"/>
    </xf>
    <xf numFmtId="187" fontId="9" fillId="0" borderId="0">
      <alignment vertical="center"/>
    </xf>
    <xf numFmtId="187" fontId="10" fillId="8" borderId="0" applyNumberFormat="0" applyBorder="0" applyAlignment="0" applyProtection="0">
      <alignment vertical="center"/>
    </xf>
    <xf numFmtId="187" fontId="22" fillId="26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10" fillId="7" borderId="0" applyNumberFormat="0" applyBorder="0" applyAlignment="0" applyProtection="0">
      <alignment vertical="center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9" fillId="0" borderId="0"/>
    <xf numFmtId="187" fontId="8" fillId="0" borderId="0">
      <alignment vertical="center"/>
    </xf>
    <xf numFmtId="187" fontId="9" fillId="0" borderId="0">
      <alignment vertical="center"/>
    </xf>
    <xf numFmtId="187" fontId="10" fillId="7" borderId="0" applyNumberFormat="0" applyBorder="0" applyAlignment="0" applyProtection="0">
      <alignment vertical="center"/>
    </xf>
    <xf numFmtId="187" fontId="9" fillId="0" borderId="0"/>
    <xf numFmtId="187" fontId="10" fillId="7" borderId="0" applyNumberFormat="0" applyBorder="0" applyAlignment="0" applyProtection="0">
      <alignment vertical="center"/>
    </xf>
    <xf numFmtId="187" fontId="57" fillId="0" borderId="0" applyNumberFormat="0" applyFill="0" applyBorder="0" applyAlignment="0" applyProtection="0"/>
    <xf numFmtId="187" fontId="10" fillId="7" borderId="0" applyNumberFormat="0" applyBorder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3" fontId="84" fillId="0" borderId="0" applyFont="0" applyFill="0" applyBorder="0" applyAlignment="0" applyProtection="0"/>
    <xf numFmtId="187" fontId="16" fillId="0" borderId="0">
      <alignment vertical="center"/>
    </xf>
    <xf numFmtId="187" fontId="10" fillId="7" borderId="0" applyNumberFormat="0" applyBorder="0" applyAlignment="0" applyProtection="0">
      <alignment vertical="center"/>
    </xf>
    <xf numFmtId="187" fontId="16" fillId="0" borderId="0"/>
    <xf numFmtId="187" fontId="10" fillId="7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16" fillId="0" borderId="0"/>
    <xf numFmtId="187" fontId="10" fillId="7" borderId="0" applyNumberFormat="0" applyBorder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0" fillId="7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162" fillId="0" borderId="0"/>
    <xf numFmtId="187" fontId="8" fillId="4" borderId="0" applyNumberFormat="0" applyBorder="0" applyAlignment="0" applyProtection="0">
      <alignment vertical="center"/>
    </xf>
    <xf numFmtId="187" fontId="9" fillId="0" borderId="0"/>
    <xf numFmtId="187" fontId="8" fillId="2" borderId="0" applyNumberFormat="0" applyBorder="0" applyAlignment="0" applyProtection="0">
      <alignment vertical="center"/>
    </xf>
    <xf numFmtId="187" fontId="8" fillId="2" borderId="0" applyNumberFormat="0" applyBorder="0" applyAlignment="0" applyProtection="0">
      <alignment vertical="center"/>
    </xf>
    <xf numFmtId="187" fontId="31" fillId="0" borderId="0">
      <alignment vertical="center"/>
    </xf>
    <xf numFmtId="187" fontId="8" fillId="18" borderId="0" applyNumberFormat="0" applyBorder="0" applyAlignment="0" applyProtection="0">
      <alignment vertical="center"/>
    </xf>
    <xf numFmtId="187" fontId="92" fillId="27" borderId="0" applyNumberFormat="0" applyBorder="0" applyAlignment="0" applyProtection="0"/>
    <xf numFmtId="187" fontId="8" fillId="0" borderId="0"/>
    <xf numFmtId="187" fontId="8" fillId="18" borderId="0" applyNumberFormat="0" applyBorder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8" fillId="9" borderId="0" applyNumberFormat="0" applyBorder="0" applyAlignment="0" applyProtection="0">
      <alignment vertical="center"/>
    </xf>
    <xf numFmtId="187" fontId="8" fillId="9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8" fillId="4" borderId="0" applyNumberFormat="0" applyBorder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8" fillId="22" borderId="0" applyNumberFormat="0" applyBorder="0" applyAlignment="0" applyProtection="0">
      <alignment vertical="center"/>
    </xf>
    <xf numFmtId="187" fontId="31" fillId="0" borderId="0">
      <alignment vertical="center"/>
    </xf>
    <xf numFmtId="187" fontId="8" fillId="22" borderId="0" applyNumberFormat="0" applyBorder="0" applyAlignment="0" applyProtection="0">
      <alignment vertical="center"/>
    </xf>
    <xf numFmtId="187" fontId="9" fillId="0" borderId="0"/>
    <xf numFmtId="187" fontId="30" fillId="0" borderId="0"/>
    <xf numFmtId="187" fontId="9" fillId="0" borderId="0"/>
    <xf numFmtId="187" fontId="8" fillId="22" borderId="0" applyNumberFormat="0" applyBorder="0" applyAlignment="0" applyProtection="0">
      <alignment vertical="center"/>
    </xf>
    <xf numFmtId="187" fontId="9" fillId="0" borderId="0"/>
    <xf numFmtId="187" fontId="93" fillId="0" borderId="0" applyNumberFormat="0" applyAlignment="0">
      <alignment horizontal="left"/>
    </xf>
    <xf numFmtId="187" fontId="48" fillId="24" borderId="8" applyNumberFormat="0" applyAlignment="0" applyProtection="0"/>
    <xf numFmtId="187" fontId="162" fillId="0" borderId="0"/>
    <xf numFmtId="187" fontId="162" fillId="0" borderId="0">
      <alignment vertical="center"/>
    </xf>
    <xf numFmtId="187" fontId="8" fillId="22" borderId="0" applyNumberFormat="0" applyBorder="0" applyAlignment="0" applyProtection="0">
      <alignment vertical="center"/>
    </xf>
    <xf numFmtId="187" fontId="162" fillId="0" borderId="0"/>
    <xf numFmtId="187" fontId="95" fillId="0" borderId="0">
      <alignment vertical="center"/>
    </xf>
    <xf numFmtId="187" fontId="8" fillId="22" borderId="0" applyNumberFormat="0" applyBorder="0" applyAlignment="0" applyProtection="0">
      <alignment vertical="center"/>
    </xf>
    <xf numFmtId="187" fontId="30" fillId="0" borderId="0"/>
    <xf numFmtId="187" fontId="9" fillId="0" borderId="0"/>
    <xf numFmtId="187" fontId="7" fillId="3" borderId="0" applyNumberFormat="0" applyBorder="0" applyAlignment="0" applyProtection="0">
      <alignment vertical="center"/>
    </xf>
    <xf numFmtId="187" fontId="8" fillId="22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6" fillId="16" borderId="0" applyNumberFormat="0" applyBorder="0" applyAlignment="0" applyProtection="0">
      <alignment vertical="center"/>
    </xf>
    <xf numFmtId="187" fontId="9" fillId="0" borderId="0"/>
    <xf numFmtId="187" fontId="6" fillId="16" borderId="0" applyNumberFormat="0" applyBorder="0" applyAlignment="0" applyProtection="0">
      <alignment vertical="center"/>
    </xf>
    <xf numFmtId="187" fontId="9" fillId="0" borderId="0"/>
    <xf numFmtId="187" fontId="6" fillId="16" borderId="0" applyNumberFormat="0" applyBorder="0" applyAlignment="0" applyProtection="0">
      <alignment vertical="center"/>
    </xf>
    <xf numFmtId="187" fontId="9" fillId="0" borderId="0"/>
    <xf numFmtId="187" fontId="6" fillId="16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6" fillId="16" borderId="0" applyNumberFormat="0" applyBorder="0" applyAlignment="0" applyProtection="0">
      <alignment vertical="center"/>
    </xf>
    <xf numFmtId="187" fontId="6" fillId="16" borderId="0" applyNumberFormat="0" applyBorder="0" applyAlignment="0" applyProtection="0">
      <alignment vertical="center"/>
    </xf>
    <xf numFmtId="187" fontId="38" fillId="0" borderId="0"/>
    <xf numFmtId="187" fontId="11" fillId="10" borderId="0" applyNumberFormat="0" applyBorder="0" applyAlignment="0" applyProtection="0"/>
    <xf numFmtId="187" fontId="9" fillId="0" borderId="0"/>
    <xf numFmtId="187" fontId="6" fillId="16" borderId="0" applyNumberFormat="0" applyBorder="0" applyAlignment="0" applyProtection="0">
      <alignment vertical="center"/>
    </xf>
    <xf numFmtId="187" fontId="6" fillId="16" borderId="0" applyNumberFormat="0" applyBorder="0" applyAlignment="0" applyProtection="0">
      <alignment vertical="center"/>
    </xf>
    <xf numFmtId="9" fontId="49" fillId="0" borderId="0" applyFont="0" applyFill="0" applyBorder="0" applyAlignment="0" applyProtection="0"/>
    <xf numFmtId="187" fontId="11" fillId="16" borderId="0" applyNumberFormat="0" applyBorder="0" applyAlignment="0" applyProtection="0"/>
    <xf numFmtId="187" fontId="6" fillId="16" borderId="0" applyNumberFormat="0" applyBorder="0" applyAlignment="0" applyProtection="0">
      <alignment vertical="center"/>
    </xf>
    <xf numFmtId="187" fontId="11" fillId="13" borderId="0" applyNumberFormat="0" applyBorder="0" applyAlignment="0" applyProtection="0"/>
    <xf numFmtId="187" fontId="8" fillId="7" borderId="6" applyNumberFormat="0" applyFont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6" fillId="16" borderId="0" applyNumberFormat="0" applyBorder="0" applyAlignment="0" applyProtection="0">
      <alignment vertical="center"/>
    </xf>
    <xf numFmtId="187" fontId="9" fillId="0" borderId="0"/>
    <xf numFmtId="187" fontId="6" fillId="16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6" fillId="16" borderId="0" applyNumberFormat="0" applyBorder="0" applyAlignment="0" applyProtection="0">
      <alignment vertical="center"/>
    </xf>
    <xf numFmtId="187" fontId="9" fillId="0" borderId="0"/>
    <xf numFmtId="187" fontId="6" fillId="16" borderId="0" applyNumberFormat="0" applyBorder="0" applyAlignment="0" applyProtection="0">
      <alignment vertical="center"/>
    </xf>
    <xf numFmtId="187" fontId="6" fillId="16" borderId="0" applyNumberFormat="0" applyBorder="0" applyAlignment="0" applyProtection="0">
      <alignment vertical="center"/>
    </xf>
    <xf numFmtId="187" fontId="6" fillId="16" borderId="0" applyNumberFormat="0" applyBorder="0" applyAlignment="0" applyProtection="0">
      <alignment vertical="center"/>
    </xf>
    <xf numFmtId="187" fontId="6" fillId="16" borderId="0" applyNumberFormat="0" applyBorder="0" applyAlignment="0" applyProtection="0">
      <alignment vertical="center"/>
    </xf>
    <xf numFmtId="187" fontId="9" fillId="0" borderId="0"/>
    <xf numFmtId="187" fontId="6" fillId="16" borderId="0" applyNumberFormat="0" applyBorder="0" applyAlignment="0" applyProtection="0">
      <alignment vertical="center"/>
    </xf>
    <xf numFmtId="187" fontId="6" fillId="11" borderId="0" applyNumberFormat="0" applyBorder="0" applyAlignment="0" applyProtection="0">
      <alignment vertical="center"/>
    </xf>
    <xf numFmtId="187" fontId="9" fillId="0" borderId="0"/>
    <xf numFmtId="187" fontId="6" fillId="16" borderId="0" applyNumberFormat="0" applyBorder="0" applyAlignment="0" applyProtection="0">
      <alignment vertical="center"/>
    </xf>
    <xf numFmtId="187" fontId="85" fillId="0" borderId="0" applyNumberFormat="0" applyFill="0" applyBorder="0" applyAlignment="0" applyProtection="0">
      <alignment vertical="top"/>
      <protection locked="0"/>
    </xf>
    <xf numFmtId="187" fontId="6" fillId="2" borderId="0" applyNumberFormat="0" applyBorder="0" applyAlignment="0" applyProtection="0">
      <alignment vertical="center"/>
    </xf>
    <xf numFmtId="187" fontId="6" fillId="2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6" fillId="2" borderId="0" applyNumberFormat="0" applyBorder="0" applyAlignment="0" applyProtection="0">
      <alignment vertical="center"/>
    </xf>
    <xf numFmtId="187" fontId="6" fillId="2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6" fillId="2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16" fillId="0" borderId="0">
      <alignment vertical="center"/>
    </xf>
    <xf numFmtId="187" fontId="6" fillId="2" borderId="0" applyNumberFormat="0" applyBorder="0" applyAlignment="0" applyProtection="0">
      <alignment vertical="center"/>
    </xf>
    <xf numFmtId="187" fontId="9" fillId="0" borderId="0"/>
    <xf numFmtId="187" fontId="16" fillId="0" borderId="0">
      <alignment vertical="center"/>
    </xf>
    <xf numFmtId="187" fontId="9" fillId="0" borderId="0"/>
    <xf numFmtId="187" fontId="9" fillId="0" borderId="0"/>
    <xf numFmtId="187" fontId="6" fillId="2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11" fillId="2" borderId="0" applyNumberFormat="0" applyBorder="0" applyAlignment="0" applyProtection="0"/>
    <xf numFmtId="187" fontId="8" fillId="7" borderId="6" applyNumberFormat="0" applyFont="0" applyAlignment="0" applyProtection="0">
      <alignment vertical="center"/>
    </xf>
    <xf numFmtId="187" fontId="9" fillId="0" borderId="0"/>
    <xf numFmtId="187" fontId="6" fillId="2" borderId="0" applyNumberFormat="0" applyBorder="0" applyAlignment="0" applyProtection="0">
      <alignment vertical="center"/>
    </xf>
    <xf numFmtId="187" fontId="6" fillId="2" borderId="0" applyNumberFormat="0" applyBorder="0" applyAlignment="0" applyProtection="0">
      <alignment vertical="center"/>
    </xf>
    <xf numFmtId="187" fontId="6" fillId="2" borderId="0" applyNumberFormat="0" applyBorder="0" applyAlignment="0" applyProtection="0">
      <alignment vertical="center"/>
    </xf>
    <xf numFmtId="187" fontId="97" fillId="0" borderId="0"/>
    <xf numFmtId="187" fontId="9" fillId="0" borderId="0"/>
    <xf numFmtId="187" fontId="11" fillId="2" borderId="0" applyNumberFormat="0" applyBorder="0" applyAlignment="0" applyProtection="0"/>
    <xf numFmtId="187" fontId="6" fillId="2" borderId="0" applyNumberFormat="0" applyBorder="0" applyAlignment="0" applyProtection="0">
      <alignment vertical="center"/>
    </xf>
    <xf numFmtId="187" fontId="98" fillId="0" borderId="0" applyNumberFormat="0" applyFill="0" applyBorder="0" applyAlignment="0" applyProtection="0">
      <alignment vertical="center"/>
    </xf>
    <xf numFmtId="187" fontId="6" fillId="2" borderId="0" applyNumberFormat="0" applyBorder="0" applyAlignment="0" applyProtection="0">
      <alignment vertical="center"/>
    </xf>
    <xf numFmtId="187" fontId="6" fillId="2" borderId="0" applyNumberFormat="0" applyBorder="0" applyAlignment="0" applyProtection="0">
      <alignment vertical="center"/>
    </xf>
    <xf numFmtId="187" fontId="6" fillId="2" borderId="0" applyNumberFormat="0" applyBorder="0" applyAlignment="0" applyProtection="0">
      <alignment vertical="center"/>
    </xf>
    <xf numFmtId="187" fontId="6" fillId="2" borderId="0" applyNumberFormat="0" applyBorder="0" applyAlignment="0" applyProtection="0">
      <alignment vertical="center"/>
    </xf>
    <xf numFmtId="187" fontId="9" fillId="0" borderId="0"/>
    <xf numFmtId="187" fontId="6" fillId="2" borderId="0" applyNumberFormat="0" applyBorder="0" applyAlignment="0" applyProtection="0">
      <alignment vertical="center"/>
    </xf>
    <xf numFmtId="187" fontId="6" fillId="2" borderId="0" applyNumberFormat="0" applyBorder="0" applyAlignment="0" applyProtection="0">
      <alignment vertical="center"/>
    </xf>
    <xf numFmtId="187" fontId="6" fillId="2" borderId="0" applyNumberFormat="0" applyBorder="0" applyAlignment="0" applyProtection="0">
      <alignment vertical="center"/>
    </xf>
    <xf numFmtId="187" fontId="6" fillId="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6" fillId="2" borderId="0" applyNumberFormat="0" applyBorder="0" applyAlignment="0" applyProtection="0">
      <alignment vertical="center"/>
    </xf>
    <xf numFmtId="187" fontId="6" fillId="2" borderId="0" applyNumberFormat="0" applyBorder="0" applyAlignment="0" applyProtection="0">
      <alignment vertical="center"/>
    </xf>
    <xf numFmtId="187" fontId="6" fillId="2" borderId="0" applyNumberFormat="0" applyBorder="0" applyAlignment="0" applyProtection="0">
      <alignment vertical="center"/>
    </xf>
    <xf numFmtId="187" fontId="11" fillId="6" borderId="0" applyNumberFormat="0" applyBorder="0" applyAlignment="0" applyProtection="0"/>
    <xf numFmtId="187" fontId="6" fillId="18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6" fillId="18" borderId="0" applyNumberFormat="0" applyBorder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187" fontId="9" fillId="0" borderId="0"/>
    <xf numFmtId="187" fontId="19" fillId="0" borderId="9" applyNumberFormat="0" applyFill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11" fillId="6" borderId="0" applyNumberFormat="0" applyBorder="0" applyAlignment="0" applyProtection="0"/>
    <xf numFmtId="187" fontId="6" fillId="19" borderId="0" applyNumberFormat="0" applyBorder="0" applyAlignment="0" applyProtection="0">
      <alignment vertical="center"/>
    </xf>
    <xf numFmtId="43" fontId="38" fillId="0" borderId="0" applyFont="0" applyFill="0" applyBorder="0" applyAlignment="0" applyProtection="0"/>
    <xf numFmtId="187" fontId="6" fillId="18" borderId="0" applyNumberFormat="0" applyBorder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0" fontId="38" fillId="0" borderId="0" applyFont="0" applyFill="0" applyBorder="0" applyAlignment="0" applyProtection="0"/>
    <xf numFmtId="187" fontId="6" fillId="18" borderId="0" applyNumberFormat="0" applyBorder="0" applyAlignment="0" applyProtection="0">
      <alignment vertical="center"/>
    </xf>
    <xf numFmtId="187" fontId="42" fillId="0" borderId="16">
      <alignment horizontal="left" vertical="center"/>
    </xf>
    <xf numFmtId="187" fontId="6" fillId="18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6" fillId="18" borderId="0" applyNumberFormat="0" applyBorder="0" applyAlignment="0" applyProtection="0">
      <alignment vertical="center"/>
    </xf>
    <xf numFmtId="187" fontId="9" fillId="0" borderId="0"/>
    <xf numFmtId="187" fontId="7" fillId="3" borderId="0" applyNumberFormat="0" applyBorder="0" applyAlignment="0" applyProtection="0">
      <alignment vertical="center"/>
    </xf>
    <xf numFmtId="187" fontId="9" fillId="0" borderId="0"/>
    <xf numFmtId="187" fontId="11" fillId="18" borderId="0" applyNumberFormat="0" applyBorder="0" applyAlignment="0" applyProtection="0"/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1" fillId="25" borderId="0" applyNumberFormat="0" applyBorder="0" applyAlignment="0" applyProtection="0"/>
    <xf numFmtId="187" fontId="162" fillId="0" borderId="0"/>
    <xf numFmtId="187" fontId="9" fillId="0" borderId="0"/>
    <xf numFmtId="187" fontId="6" fillId="13" borderId="0" applyNumberFormat="0" applyBorder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9" fillId="0" borderId="0"/>
    <xf numFmtId="187" fontId="6" fillId="13" borderId="0" applyNumberFormat="0" applyBorder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162" fillId="0" borderId="0"/>
    <xf numFmtId="187" fontId="6" fillId="13" borderId="0" applyNumberFormat="0" applyBorder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11" fillId="21" borderId="0" applyNumberFormat="0" applyBorder="0" applyAlignment="0" applyProtection="0"/>
    <xf numFmtId="187" fontId="6" fillId="1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9" fillId="0" borderId="0"/>
    <xf numFmtId="187" fontId="34" fillId="0" borderId="0"/>
    <xf numFmtId="187" fontId="6" fillId="1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40" fillId="0" borderId="14">
      <alignment horizontal="left" vertical="center"/>
    </xf>
    <xf numFmtId="187" fontId="6" fillId="10" borderId="0" applyNumberFormat="0" applyBorder="0" applyAlignment="0" applyProtection="0">
      <alignment vertical="center"/>
    </xf>
    <xf numFmtId="187" fontId="11" fillId="10" borderId="0" applyNumberFormat="0" applyBorder="0" applyAlignment="0" applyProtection="0"/>
    <xf numFmtId="187" fontId="13" fillId="6" borderId="7" applyNumberFormat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9" fillId="0" borderId="0"/>
    <xf numFmtId="187" fontId="41" fillId="0" borderId="15" applyNumberFormat="0" applyFill="0" applyAlignment="0" applyProtection="0">
      <alignment vertical="center"/>
    </xf>
    <xf numFmtId="187" fontId="11" fillId="10" borderId="0" applyNumberFormat="0" applyBorder="0" applyAlignment="0" applyProtection="0"/>
    <xf numFmtId="187" fontId="41" fillId="0" borderId="15" applyNumberFormat="0" applyFill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41" fillId="0" borderId="15" applyNumberFormat="0" applyFill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41" fillId="0" borderId="15" applyNumberFormat="0" applyFill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26" fillId="0" borderId="0" applyNumberFormat="0" applyFill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9" fillId="0" borderId="0"/>
    <xf numFmtId="187" fontId="6" fillId="10" borderId="0" applyNumberFormat="0" applyBorder="0" applyAlignment="0" applyProtection="0">
      <alignment vertical="center"/>
    </xf>
    <xf numFmtId="187" fontId="9" fillId="0" borderId="0"/>
    <xf numFmtId="187" fontId="6" fillId="10" borderId="0" applyNumberFormat="0" applyBorder="0" applyAlignment="0" applyProtection="0">
      <alignment vertical="center"/>
    </xf>
    <xf numFmtId="187" fontId="94" fillId="5" borderId="8" applyNumberFormat="0" applyAlignment="0" applyProtection="0"/>
    <xf numFmtId="187" fontId="9" fillId="0" borderId="0"/>
    <xf numFmtId="187" fontId="6" fillId="10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9" fillId="0" borderId="0"/>
    <xf numFmtId="187" fontId="6" fillId="10" borderId="0" applyNumberFormat="0" applyBorder="0" applyAlignment="0" applyProtection="0">
      <alignment vertical="center"/>
    </xf>
    <xf numFmtId="187" fontId="9" fillId="0" borderId="0"/>
    <xf numFmtId="187" fontId="6" fillId="10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6" fillId="10" borderId="0" applyNumberFormat="0" applyBorder="0" applyAlignment="0" applyProtection="0">
      <alignment vertical="center"/>
    </xf>
    <xf numFmtId="187" fontId="63" fillId="0" borderId="0" applyNumberFormat="0" applyFill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202" fontId="99" fillId="0" borderId="0" applyFont="0" applyFill="0" applyBorder="0" applyAlignment="0" applyProtection="0"/>
    <xf numFmtId="187" fontId="63" fillId="0" borderId="0" applyNumberFormat="0" applyFill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212" fontId="100" fillId="0" borderId="0" applyFont="0" applyFill="0" applyBorder="0" applyAlignment="0" applyProtection="0"/>
    <xf numFmtId="187" fontId="63" fillId="0" borderId="0" applyNumberFormat="0" applyFill="0" applyBorder="0" applyAlignment="0" applyProtection="0">
      <alignment vertical="center"/>
    </xf>
    <xf numFmtId="187" fontId="9" fillId="0" borderId="0"/>
    <xf numFmtId="187" fontId="11" fillId="33" borderId="0" applyNumberFormat="0" applyBorder="0" applyAlignment="0" applyProtection="0"/>
    <xf numFmtId="187" fontId="6" fillId="23" borderId="0" applyNumberFormat="0" applyBorder="0" applyAlignment="0" applyProtection="0">
      <alignment vertical="center"/>
    </xf>
    <xf numFmtId="187" fontId="41" fillId="0" borderId="15" applyNumberFormat="0" applyFill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41" fillId="0" borderId="15" applyNumberFormat="0" applyFill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41" fillId="0" borderId="15" applyNumberFormat="0" applyFill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101" fillId="0" borderId="15" applyNumberFormat="0" applyFill="0" applyAlignment="0" applyProtection="0"/>
    <xf numFmtId="187" fontId="8" fillId="7" borderId="6" applyNumberFormat="0" applyFont="0" applyAlignment="0" applyProtection="0">
      <alignment vertical="center"/>
    </xf>
    <xf numFmtId="187" fontId="11" fillId="5" borderId="0" applyNumberFormat="0" applyBorder="0" applyAlignment="0" applyProtection="0"/>
    <xf numFmtId="187" fontId="9" fillId="0" borderId="0"/>
    <xf numFmtId="187" fontId="21" fillId="0" borderId="10" applyNumberFormat="0" applyFill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1" fillId="5" borderId="0" applyNumberFormat="0" applyBorder="0" applyAlignment="0" applyProtection="0"/>
    <xf numFmtId="187" fontId="63" fillId="0" borderId="23" applyNumberFormat="0" applyFill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11" fillId="23" borderId="0" applyNumberFormat="0" applyBorder="0" applyAlignment="0" applyProtection="0"/>
    <xf numFmtId="187" fontId="6" fillId="23" borderId="0" applyNumberFormat="0" applyBorder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62" fillId="0" borderId="0" applyNumberFormat="0" applyFill="0" applyBorder="0" applyAlignment="0" applyProtection="0">
      <alignment vertical="center"/>
    </xf>
    <xf numFmtId="187" fontId="9" fillId="0" borderId="0"/>
    <xf numFmtId="187" fontId="6" fillId="23" borderId="0" applyNumberFormat="0" applyBorder="0" applyAlignment="0" applyProtection="0">
      <alignment vertical="center"/>
    </xf>
    <xf numFmtId="187" fontId="62" fillId="0" borderId="0" applyNumberFormat="0" applyFill="0" applyBorder="0" applyAlignment="0" applyProtection="0">
      <alignment vertical="center"/>
    </xf>
    <xf numFmtId="187" fontId="9" fillId="0" borderId="0"/>
    <xf numFmtId="187" fontId="9" fillId="0" borderId="0"/>
    <xf numFmtId="187" fontId="6" fillId="23" borderId="0" applyNumberFormat="0" applyBorder="0" applyAlignment="0" applyProtection="0">
      <alignment vertical="center"/>
    </xf>
    <xf numFmtId="187" fontId="62" fillId="0" borderId="0" applyNumberFormat="0" applyFill="0" applyBorder="0" applyAlignment="0" applyProtection="0">
      <alignment vertical="center"/>
    </xf>
    <xf numFmtId="187" fontId="9" fillId="0" borderId="0"/>
    <xf numFmtId="187" fontId="6" fillId="23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9" fillId="0" borderId="0"/>
    <xf numFmtId="187" fontId="62" fillId="0" borderId="0" applyNumberFormat="0" applyFill="0" applyBorder="0" applyAlignment="0" applyProtection="0">
      <alignment vertical="center"/>
    </xf>
    <xf numFmtId="187" fontId="162" fillId="0" borderId="0"/>
    <xf numFmtId="187" fontId="6" fillId="23" borderId="0" applyNumberFormat="0" applyBorder="0" applyAlignment="0" applyProtection="0">
      <alignment vertical="center"/>
    </xf>
    <xf numFmtId="187" fontId="62" fillId="0" borderId="0" applyNumberFormat="0" applyFill="0" applyBorder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62" fillId="0" borderId="0" applyNumberFormat="0" applyFill="0" applyBorder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102" fillId="0" borderId="0" applyNumberFormat="0" applyFill="0" applyBorder="0" applyAlignment="0" applyProtection="0"/>
    <xf numFmtId="187" fontId="22" fillId="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162" fillId="0" borderId="0"/>
    <xf numFmtId="187" fontId="22" fillId="8" borderId="0" applyNumberFormat="0" applyBorder="0" applyAlignment="0" applyProtection="0">
      <alignment vertical="center"/>
    </xf>
    <xf numFmtId="187" fontId="103" fillId="0" borderId="0"/>
    <xf numFmtId="187" fontId="22" fillId="8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58" fillId="0" borderId="0">
      <alignment vertical="center"/>
    </xf>
    <xf numFmtId="187" fontId="22" fillId="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162" fillId="0" borderId="0"/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9" fillId="0" borderId="0"/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6" fillId="17" borderId="0" applyNumberFormat="0" applyBorder="0" applyAlignment="0" applyProtection="0">
      <alignment vertical="center"/>
    </xf>
    <xf numFmtId="187" fontId="9" fillId="0" borderId="0"/>
    <xf numFmtId="187" fontId="22" fillId="22" borderId="0" applyNumberFormat="0" applyBorder="0" applyAlignment="0" applyProtection="0">
      <alignment vertical="center"/>
    </xf>
    <xf numFmtId="187" fontId="6" fillId="17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9" fillId="0" borderId="0"/>
    <xf numFmtId="187" fontId="6" fillId="17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11" fillId="10" borderId="0" applyNumberFormat="0" applyBorder="0" applyAlignment="0" applyProtection="0"/>
    <xf numFmtId="187" fontId="9" fillId="0" borderId="0"/>
    <xf numFmtId="187" fontId="22" fillId="22" borderId="0" applyNumberFormat="0" applyBorder="0" applyAlignment="0" applyProtection="0">
      <alignment vertical="center"/>
    </xf>
    <xf numFmtId="187" fontId="9" fillId="0" borderId="0"/>
    <xf numFmtId="187" fontId="6" fillId="17" borderId="0" applyNumberFormat="0" applyBorder="0" applyAlignment="0" applyProtection="0">
      <alignment vertical="center"/>
    </xf>
    <xf numFmtId="187" fontId="9" fillId="0" borderId="0"/>
    <xf numFmtId="187" fontId="22" fillId="22" borderId="0" applyNumberFormat="0" applyBorder="0" applyAlignment="0" applyProtection="0">
      <alignment vertical="center"/>
    </xf>
    <xf numFmtId="187" fontId="6" fillId="17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9" fillId="0" borderId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3" borderId="0" applyNumberFormat="0" applyBorder="0" applyAlignment="0" applyProtection="0">
      <alignment vertical="center"/>
    </xf>
    <xf numFmtId="187" fontId="22" fillId="3" borderId="0" applyNumberFormat="0" applyBorder="0" applyAlignment="0" applyProtection="0">
      <alignment vertical="center"/>
    </xf>
    <xf numFmtId="187" fontId="22" fillId="3" borderId="0" applyNumberFormat="0" applyBorder="0" applyAlignment="0" applyProtection="0">
      <alignment vertical="center"/>
    </xf>
    <xf numFmtId="187" fontId="19" fillId="0" borderId="9" applyNumberFormat="0" applyFill="0" applyAlignment="0" applyProtection="0">
      <alignment vertical="center"/>
    </xf>
    <xf numFmtId="187" fontId="22" fillId="3" borderId="0" applyNumberFormat="0" applyBorder="0" applyAlignment="0" applyProtection="0">
      <alignment vertical="center"/>
    </xf>
    <xf numFmtId="187" fontId="9" fillId="0" borderId="0"/>
    <xf numFmtId="187" fontId="22" fillId="3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2" fillId="3" borderId="0" applyNumberFormat="0" applyBorder="0" applyAlignment="0" applyProtection="0">
      <alignment vertical="center"/>
    </xf>
    <xf numFmtId="187" fontId="11" fillId="10" borderId="0" applyNumberFormat="0" applyBorder="0" applyAlignment="0" applyProtection="0"/>
    <xf numFmtId="187" fontId="22" fillId="3" borderId="0" applyNumberFormat="0" applyBorder="0" applyAlignment="0" applyProtection="0">
      <alignment vertical="center"/>
    </xf>
    <xf numFmtId="187" fontId="22" fillId="3" borderId="0" applyNumberFormat="0" applyBorder="0" applyAlignment="0" applyProtection="0">
      <alignment vertical="center"/>
    </xf>
    <xf numFmtId="187" fontId="22" fillId="3" borderId="0" applyNumberFormat="0" applyBorder="0" applyAlignment="0" applyProtection="0">
      <alignment vertical="center"/>
    </xf>
    <xf numFmtId="187" fontId="22" fillId="3" borderId="0" applyNumberFormat="0" applyBorder="0" applyAlignment="0" applyProtection="0">
      <alignment vertical="center"/>
    </xf>
    <xf numFmtId="187" fontId="22" fillId="3" borderId="0" applyNumberFormat="0" applyBorder="0" applyAlignment="0" applyProtection="0">
      <alignment vertical="center"/>
    </xf>
    <xf numFmtId="187" fontId="22" fillId="3" borderId="0" applyNumberFormat="0" applyBorder="0" applyAlignment="0" applyProtection="0">
      <alignment vertical="center"/>
    </xf>
    <xf numFmtId="187" fontId="105" fillId="0" borderId="0"/>
    <xf numFmtId="187" fontId="22" fillId="3" borderId="0" applyNumberFormat="0" applyBorder="0" applyAlignment="0" applyProtection="0">
      <alignment vertical="center"/>
    </xf>
    <xf numFmtId="187" fontId="22" fillId="3" borderId="0" applyNumberFormat="0" applyBorder="0" applyAlignment="0" applyProtection="0">
      <alignment vertical="center"/>
    </xf>
    <xf numFmtId="187" fontId="162" fillId="0" borderId="0"/>
    <xf numFmtId="187" fontId="162" fillId="0" borderId="0">
      <alignment vertical="center"/>
    </xf>
    <xf numFmtId="187" fontId="22" fillId="3" borderId="0" applyNumberFormat="0" applyBorder="0" applyAlignment="0" applyProtection="0">
      <alignment vertical="center"/>
    </xf>
    <xf numFmtId="187" fontId="22" fillId="3" borderId="0" applyNumberFormat="0" applyBorder="0" applyAlignment="0" applyProtection="0">
      <alignment vertical="center"/>
    </xf>
    <xf numFmtId="187" fontId="8" fillId="0" borderId="0"/>
    <xf numFmtId="187" fontId="22" fillId="3" borderId="0" applyNumberFormat="0" applyBorder="0" applyAlignment="0" applyProtection="0">
      <alignment vertical="center"/>
    </xf>
    <xf numFmtId="9" fontId="38" fillId="0" borderId="0" applyFont="0" applyFill="0" applyBorder="0" applyAlignment="0" applyProtection="0"/>
    <xf numFmtId="187" fontId="22" fillId="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107" fillId="0" borderId="18" applyNumberFormat="0" applyFill="0" applyAlignment="0" applyProtection="0"/>
    <xf numFmtId="187" fontId="22" fillId="8" borderId="0" applyNumberFormat="0" applyBorder="0" applyAlignment="0" applyProtection="0">
      <alignment vertical="center"/>
    </xf>
    <xf numFmtId="187" fontId="38" fillId="0" borderId="0"/>
    <xf numFmtId="187" fontId="22" fillId="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8" fillId="0" borderId="0">
      <alignment vertical="center"/>
    </xf>
    <xf numFmtId="187" fontId="22" fillId="8" borderId="0" applyNumberFormat="0" applyBorder="0" applyAlignment="0" applyProtection="0">
      <alignment vertical="center"/>
    </xf>
    <xf numFmtId="187" fontId="22" fillId="8" borderId="0" applyNumberFormat="0" applyBorder="0" applyAlignment="0" applyProtection="0">
      <alignment vertical="center"/>
    </xf>
    <xf numFmtId="187" fontId="32" fillId="0" borderId="0" applyNumberFormat="0" applyFill="0" applyBorder="0" applyAlignment="0" applyProtection="0"/>
    <xf numFmtId="187" fontId="22" fillId="2" borderId="0" applyNumberFormat="0" applyBorder="0" applyAlignment="0" applyProtection="0">
      <alignment vertical="center"/>
    </xf>
    <xf numFmtId="187" fontId="22" fillId="2" borderId="0" applyNumberFormat="0" applyBorder="0" applyAlignment="0" applyProtection="0">
      <alignment vertical="center"/>
    </xf>
    <xf numFmtId="187" fontId="9" fillId="0" borderId="0"/>
    <xf numFmtId="187" fontId="22" fillId="2" borderId="0" applyNumberFormat="0" applyBorder="0" applyAlignment="0" applyProtection="0">
      <alignment vertical="center"/>
    </xf>
    <xf numFmtId="187" fontId="22" fillId="2" borderId="0" applyNumberFormat="0" applyBorder="0" applyAlignment="0" applyProtection="0">
      <alignment vertical="center"/>
    </xf>
    <xf numFmtId="187" fontId="9" fillId="0" borderId="0"/>
    <xf numFmtId="187" fontId="22" fillId="2" borderId="0" applyNumberFormat="0" applyBorder="0" applyAlignment="0" applyProtection="0">
      <alignment vertical="center"/>
    </xf>
    <xf numFmtId="187" fontId="22" fillId="2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22" fillId="2" borderId="0" applyNumberFormat="0" applyBorder="0" applyAlignment="0" applyProtection="0">
      <alignment vertical="center"/>
    </xf>
    <xf numFmtId="187" fontId="105" fillId="0" borderId="0"/>
    <xf numFmtId="187" fontId="22" fillId="2" borderId="0" applyNumberFormat="0" applyBorder="0" applyAlignment="0" applyProtection="0">
      <alignment vertical="center"/>
    </xf>
    <xf numFmtId="187" fontId="22" fillId="2" borderId="0" applyNumberFormat="0" applyBorder="0" applyAlignment="0" applyProtection="0">
      <alignment vertical="center"/>
    </xf>
    <xf numFmtId="187" fontId="22" fillId="2" borderId="0" applyNumberFormat="0" applyBorder="0" applyAlignment="0" applyProtection="0">
      <alignment vertical="center"/>
    </xf>
    <xf numFmtId="187" fontId="77" fillId="0" borderId="0" applyNumberFormat="0" applyFill="0" applyBorder="0" applyAlignment="0" applyProtection="0">
      <alignment vertical="center"/>
    </xf>
    <xf numFmtId="187" fontId="6" fillId="16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6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6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2" borderId="0" applyNumberFormat="0" applyBorder="0" applyAlignment="0" applyProtection="0">
      <alignment vertical="center"/>
    </xf>
    <xf numFmtId="187" fontId="11" fillId="26" borderId="0" applyNumberFormat="0" applyBorder="0" applyAlignment="0" applyProtection="0"/>
    <xf numFmtId="187" fontId="6" fillId="2" borderId="0" applyNumberFormat="0" applyBorder="0" applyAlignment="0" applyProtection="0">
      <alignment vertical="center"/>
    </xf>
    <xf numFmtId="187" fontId="9" fillId="0" borderId="0"/>
    <xf numFmtId="187" fontId="6" fillId="18" borderId="0" applyNumberFormat="0" applyBorder="0" applyAlignment="0" applyProtection="0">
      <alignment vertical="center"/>
    </xf>
    <xf numFmtId="187" fontId="162" fillId="0" borderId="0"/>
    <xf numFmtId="187" fontId="6" fillId="13" borderId="0" applyNumberFormat="0" applyBorder="0" applyAlignment="0" applyProtection="0">
      <alignment vertical="center"/>
    </xf>
    <xf numFmtId="187" fontId="162" fillId="0" borderId="0"/>
    <xf numFmtId="187" fontId="6" fillId="1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6" fillId="2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45" fillId="0" borderId="0" applyFont="0" applyFill="0" applyBorder="0" applyAlignment="0" applyProtection="0"/>
    <xf numFmtId="187" fontId="9" fillId="0" borderId="0"/>
    <xf numFmtId="187" fontId="6" fillId="17" borderId="0" applyNumberFormat="0" applyBorder="0" applyAlignment="0" applyProtection="0">
      <alignment vertical="center"/>
    </xf>
    <xf numFmtId="187" fontId="6" fillId="17" borderId="0" applyNumberFormat="0" applyBorder="0" applyAlignment="0" applyProtection="0">
      <alignment vertical="center"/>
    </xf>
    <xf numFmtId="187" fontId="61" fillId="0" borderId="0" applyNumberFormat="0" applyFill="0" applyBorder="0" applyAlignment="0" applyProtection="0"/>
    <xf numFmtId="187" fontId="6" fillId="17" borderId="0" applyNumberFormat="0" applyBorder="0" applyAlignment="0" applyProtection="0">
      <alignment vertical="center"/>
    </xf>
    <xf numFmtId="187" fontId="9" fillId="0" borderId="0"/>
    <xf numFmtId="187" fontId="6" fillId="17" borderId="0" applyNumberFormat="0" applyBorder="0" applyAlignment="0" applyProtection="0">
      <alignment vertical="center"/>
    </xf>
    <xf numFmtId="187" fontId="6" fillId="17" borderId="0" applyNumberFormat="0" applyBorder="0" applyAlignment="0" applyProtection="0">
      <alignment vertical="center"/>
    </xf>
    <xf numFmtId="187" fontId="11" fillId="17" borderId="0" applyNumberFormat="0" applyBorder="0" applyAlignment="0" applyProtection="0"/>
    <xf numFmtId="187" fontId="6" fillId="17" borderId="0" applyNumberFormat="0" applyBorder="0" applyAlignment="0" applyProtection="0">
      <alignment vertical="center"/>
    </xf>
    <xf numFmtId="187" fontId="6" fillId="17" borderId="0" applyNumberFormat="0" applyBorder="0" applyAlignment="0" applyProtection="0">
      <alignment vertical="center"/>
    </xf>
    <xf numFmtId="187" fontId="6" fillId="17" borderId="0" applyNumberFormat="0" applyBorder="0" applyAlignment="0" applyProtection="0">
      <alignment vertical="center"/>
    </xf>
    <xf numFmtId="187" fontId="6" fillId="17" borderId="0" applyNumberFormat="0" applyBorder="0" applyAlignment="0" applyProtection="0">
      <alignment vertical="center"/>
    </xf>
    <xf numFmtId="187" fontId="6" fillId="17" borderId="0" applyNumberFormat="0" applyBorder="0" applyAlignment="0" applyProtection="0">
      <alignment vertical="center"/>
    </xf>
    <xf numFmtId="187" fontId="63" fillId="0" borderId="0" applyNumberFormat="0" applyFill="0" applyBorder="0" applyAlignment="0" applyProtection="0">
      <alignment vertical="center"/>
    </xf>
    <xf numFmtId="187" fontId="162" fillId="0" borderId="0"/>
    <xf numFmtId="187" fontId="6" fillId="17" borderId="0" applyNumberFormat="0" applyBorder="0" applyAlignment="0" applyProtection="0">
      <alignment vertical="center"/>
    </xf>
    <xf numFmtId="187" fontId="63" fillId="0" borderId="0" applyNumberFormat="0" applyFill="0" applyBorder="0" applyAlignment="0" applyProtection="0">
      <alignment vertical="center"/>
    </xf>
    <xf numFmtId="187" fontId="162" fillId="0" borderId="0"/>
    <xf numFmtId="187" fontId="29" fillId="6" borderId="21" applyNumberFormat="0" applyAlignment="0" applyProtection="0"/>
    <xf numFmtId="187" fontId="6" fillId="17" borderId="0" applyNumberFormat="0" applyBorder="0" applyAlignment="0" applyProtection="0">
      <alignment vertical="center"/>
    </xf>
    <xf numFmtId="187" fontId="63" fillId="0" borderId="0" applyNumberFormat="0" applyFill="0" applyBorder="0" applyAlignment="0" applyProtection="0">
      <alignment vertical="center"/>
    </xf>
    <xf numFmtId="187" fontId="162" fillId="0" borderId="0"/>
    <xf numFmtId="187" fontId="29" fillId="6" borderId="21" applyNumberFormat="0" applyAlignment="0" applyProtection="0"/>
    <xf numFmtId="187" fontId="6" fillId="17" borderId="0" applyNumberFormat="0" applyBorder="0" applyAlignment="0" applyProtection="0">
      <alignment vertical="center"/>
    </xf>
    <xf numFmtId="187" fontId="6" fillId="17" borderId="0" applyNumberFormat="0" applyBorder="0" applyAlignment="0" applyProtection="0">
      <alignment vertical="center"/>
    </xf>
    <xf numFmtId="187" fontId="6" fillId="17" borderId="0" applyNumberFormat="0" applyBorder="0" applyAlignment="0" applyProtection="0">
      <alignment vertical="center"/>
    </xf>
    <xf numFmtId="187" fontId="11" fillId="29" borderId="0" applyNumberFormat="0" applyBorder="0" applyAlignment="0" applyProtection="0"/>
    <xf numFmtId="187" fontId="6" fillId="11" borderId="0" applyNumberFormat="0" applyBorder="0" applyAlignment="0" applyProtection="0">
      <alignment vertical="center"/>
    </xf>
    <xf numFmtId="187" fontId="162" fillId="0" borderId="0"/>
    <xf numFmtId="187" fontId="6" fillId="11" borderId="0" applyNumberFormat="0" applyBorder="0" applyAlignment="0" applyProtection="0">
      <alignment vertical="center"/>
    </xf>
    <xf numFmtId="187" fontId="15" fillId="0" borderId="0" applyNumberFormat="0" applyFill="0" applyBorder="0" applyAlignment="0" applyProtection="0">
      <alignment vertical="top"/>
      <protection locked="0"/>
    </xf>
    <xf numFmtId="187" fontId="9" fillId="0" borderId="0"/>
    <xf numFmtId="187" fontId="6" fillId="11" borderId="0" applyNumberFormat="0" applyBorder="0" applyAlignment="0" applyProtection="0">
      <alignment vertical="center"/>
    </xf>
    <xf numFmtId="187" fontId="85" fillId="0" borderId="0" applyNumberFormat="0" applyFill="0" applyBorder="0" applyAlignment="0" applyProtection="0">
      <alignment vertical="top"/>
      <protection locked="0"/>
    </xf>
    <xf numFmtId="187" fontId="9" fillId="0" borderId="0"/>
    <xf numFmtId="9" fontId="9" fillId="0" borderId="0" applyFont="0" applyFill="0" applyBorder="0" applyAlignment="0" applyProtection="0">
      <alignment vertical="center"/>
    </xf>
    <xf numFmtId="187" fontId="6" fillId="11" borderId="0" applyNumberFormat="0" applyBorder="0" applyAlignment="0" applyProtection="0">
      <alignment vertical="center"/>
    </xf>
    <xf numFmtId="187" fontId="6" fillId="11" borderId="0" applyNumberFormat="0" applyBorder="0" applyAlignment="0" applyProtection="0">
      <alignment vertical="center"/>
    </xf>
    <xf numFmtId="187" fontId="162" fillId="0" borderId="0"/>
    <xf numFmtId="187" fontId="38" fillId="0" borderId="0"/>
    <xf numFmtId="187" fontId="6" fillId="11" borderId="0" applyNumberFormat="0" applyBorder="0" applyAlignment="0" applyProtection="0">
      <alignment vertical="center"/>
    </xf>
    <xf numFmtId="187" fontId="37" fillId="0" borderId="0" applyNumberFormat="0" applyFill="0" applyBorder="0" applyAlignment="0" applyProtection="0">
      <alignment vertical="top"/>
      <protection locked="0"/>
    </xf>
    <xf numFmtId="187" fontId="9" fillId="0" borderId="0"/>
    <xf numFmtId="187" fontId="17" fillId="5" borderId="7" applyNumberFormat="0" applyAlignment="0" applyProtection="0">
      <alignment vertical="center"/>
    </xf>
    <xf numFmtId="187" fontId="11" fillId="23" borderId="0" applyNumberFormat="0" applyBorder="0" applyAlignment="0" applyProtection="0"/>
    <xf numFmtId="187" fontId="6" fillId="17" borderId="0" applyNumberFormat="0" applyBorder="0" applyAlignment="0" applyProtection="0">
      <alignment vertical="center"/>
    </xf>
    <xf numFmtId="187" fontId="6" fillId="11" borderId="0" applyNumberFormat="0" applyBorder="0" applyAlignment="0" applyProtection="0">
      <alignment vertical="center"/>
    </xf>
    <xf numFmtId="187" fontId="108" fillId="0" borderId="0" applyNumberFormat="0" applyFill="0" applyBorder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9" fillId="0" borderId="0"/>
    <xf numFmtId="187" fontId="7" fillId="3" borderId="0" applyNumberFormat="0" applyBorder="0" applyAlignment="0" applyProtection="0">
      <alignment vertical="center"/>
    </xf>
    <xf numFmtId="187" fontId="6" fillId="17" borderId="0" applyNumberFormat="0" applyBorder="0" applyAlignment="0" applyProtection="0">
      <alignment vertical="center"/>
    </xf>
    <xf numFmtId="187" fontId="6" fillId="11" borderId="0" applyNumberFormat="0" applyBorder="0" applyAlignment="0" applyProtection="0">
      <alignment vertical="center"/>
    </xf>
    <xf numFmtId="187" fontId="85" fillId="0" borderId="0" applyNumberFormat="0" applyFill="0" applyBorder="0" applyAlignment="0" applyProtection="0">
      <alignment vertical="top"/>
      <protection locked="0"/>
    </xf>
    <xf numFmtId="187" fontId="17" fillId="5" borderId="7" applyNumberFormat="0" applyAlignment="0" applyProtection="0">
      <alignment vertical="center"/>
    </xf>
    <xf numFmtId="187" fontId="162" fillId="0" borderId="0"/>
    <xf numFmtId="187" fontId="8" fillId="7" borderId="6" applyNumberFormat="0" applyFont="0" applyAlignment="0" applyProtection="0">
      <alignment vertical="center"/>
    </xf>
    <xf numFmtId="187" fontId="6" fillId="11" borderId="0" applyNumberFormat="0" applyBorder="0" applyAlignment="0" applyProtection="0">
      <alignment vertical="center"/>
    </xf>
    <xf numFmtId="187" fontId="37" fillId="0" borderId="0" applyNumberFormat="0" applyFill="0" applyBorder="0" applyAlignment="0" applyProtection="0">
      <alignment vertical="top"/>
      <protection locked="0"/>
    </xf>
    <xf numFmtId="187" fontId="57" fillId="28" borderId="6" applyNumberFormat="0" applyFont="0" applyAlignment="0" applyProtection="0"/>
    <xf numFmtId="187" fontId="11" fillId="23" borderId="0" applyNumberFormat="0" applyBorder="0" applyAlignment="0" applyProtection="0"/>
    <xf numFmtId="187" fontId="15" fillId="0" borderId="0" applyNumberFormat="0" applyFill="0" applyBorder="0" applyAlignment="0" applyProtection="0">
      <alignment vertical="top"/>
      <protection locked="0"/>
    </xf>
    <xf numFmtId="187" fontId="162" fillId="0" borderId="0"/>
    <xf numFmtId="187" fontId="6" fillId="11" borderId="0" applyNumberFormat="0" applyBorder="0" applyAlignment="0" applyProtection="0">
      <alignment vertical="center"/>
    </xf>
    <xf numFmtId="187" fontId="9" fillId="0" borderId="0"/>
    <xf numFmtId="187" fontId="70" fillId="0" borderId="0" applyNumberFormat="0" applyFill="0" applyBorder="0" applyAlignment="0" applyProtection="0">
      <alignment vertical="top"/>
      <protection locked="0"/>
    </xf>
    <xf numFmtId="187" fontId="57" fillId="28" borderId="6" applyNumberFormat="0" applyFont="0" applyAlignment="0" applyProtection="0"/>
    <xf numFmtId="187" fontId="6" fillId="11" borderId="0" applyNumberFormat="0" applyBorder="0" applyAlignment="0" applyProtection="0">
      <alignment vertical="center"/>
    </xf>
    <xf numFmtId="187" fontId="9" fillId="0" borderId="0"/>
    <xf numFmtId="187" fontId="51" fillId="24" borderId="19" applyNumberFormat="0" applyAlignment="0" applyProtection="0"/>
    <xf numFmtId="187" fontId="9" fillId="0" borderId="0"/>
    <xf numFmtId="187" fontId="80" fillId="0" borderId="0" applyNumberFormat="0" applyFill="0" applyBorder="0" applyAlignment="0" applyProtection="0"/>
    <xf numFmtId="187" fontId="57" fillId="28" borderId="6" applyNumberFormat="0" applyFont="0" applyAlignment="0" applyProtection="0"/>
    <xf numFmtId="187" fontId="11" fillId="11" borderId="0" applyNumberFormat="0" applyBorder="0" applyAlignment="0" applyProtection="0"/>
    <xf numFmtId="187" fontId="15" fillId="0" borderId="0" applyNumberFormat="0" applyFill="0" applyBorder="0" applyAlignment="0" applyProtection="0">
      <alignment vertical="top"/>
      <protection locked="0"/>
    </xf>
    <xf numFmtId="187" fontId="6" fillId="11" borderId="0" applyNumberFormat="0" applyBorder="0" applyAlignment="0" applyProtection="0">
      <alignment vertical="center"/>
    </xf>
    <xf numFmtId="187" fontId="70" fillId="0" borderId="0" applyNumberFormat="0" applyFill="0" applyBorder="0" applyAlignment="0" applyProtection="0">
      <alignment vertical="top"/>
      <protection locked="0"/>
    </xf>
    <xf numFmtId="187" fontId="6" fillId="11" borderId="0" applyNumberFormat="0" applyBorder="0" applyAlignment="0" applyProtection="0">
      <alignment vertical="center"/>
    </xf>
    <xf numFmtId="187" fontId="69" fillId="0" borderId="0" applyNumberFormat="0" applyFill="0" applyBorder="0" applyAlignment="0" applyProtection="0"/>
    <xf numFmtId="187" fontId="6" fillId="11" borderId="0" applyNumberFormat="0" applyBorder="0" applyAlignment="0" applyProtection="0">
      <alignment vertical="center"/>
    </xf>
    <xf numFmtId="187" fontId="69" fillId="0" borderId="0" applyNumberFormat="0" applyFill="0" applyBorder="0" applyAlignment="0" applyProtection="0">
      <alignment vertical="center"/>
    </xf>
    <xf numFmtId="187" fontId="6" fillId="11" borderId="0" applyNumberFormat="0" applyBorder="0" applyAlignment="0" applyProtection="0">
      <alignment vertical="center"/>
    </xf>
    <xf numFmtId="187" fontId="6" fillId="11" borderId="0" applyNumberFormat="0" applyBorder="0" applyAlignment="0" applyProtection="0">
      <alignment vertical="center"/>
    </xf>
    <xf numFmtId="187" fontId="15" fillId="0" borderId="0" applyNumberFormat="0" applyFill="0" applyBorder="0" applyAlignment="0" applyProtection="0">
      <alignment vertical="top"/>
      <protection locked="0"/>
    </xf>
    <xf numFmtId="187" fontId="6" fillId="11" borderId="0" applyNumberFormat="0" applyBorder="0" applyAlignment="0" applyProtection="0">
      <alignment vertical="center"/>
    </xf>
    <xf numFmtId="187" fontId="15" fillId="0" borderId="0" applyNumberFormat="0" applyFill="0" applyBorder="0" applyAlignment="0" applyProtection="0">
      <alignment vertical="top"/>
      <protection locked="0"/>
    </xf>
    <xf numFmtId="187" fontId="6" fillId="11" borderId="0" applyNumberFormat="0" applyBorder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15" fillId="0" borderId="0" applyNumberFormat="0" applyFill="0" applyBorder="0" applyAlignment="0" applyProtection="0">
      <alignment vertical="top"/>
      <protection locked="0"/>
    </xf>
    <xf numFmtId="187" fontId="72" fillId="0" borderId="0" applyNumberFormat="0" applyFill="0" applyBorder="0" applyAlignment="0" applyProtection="0">
      <alignment vertical="center"/>
    </xf>
    <xf numFmtId="187" fontId="66" fillId="0" borderId="0" applyNumberFormat="0" applyFill="0" applyBorder="0" applyAlignment="0" applyProtection="0">
      <alignment vertical="center"/>
    </xf>
    <xf numFmtId="187" fontId="6" fillId="11" borderId="0" applyNumberFormat="0" applyBorder="0" applyAlignment="0" applyProtection="0">
      <alignment vertical="center"/>
    </xf>
    <xf numFmtId="187" fontId="74" fillId="0" borderId="0" applyNumberFormat="0" applyFill="0" applyBorder="0" applyAlignment="0" applyProtection="0"/>
    <xf numFmtId="187" fontId="6" fillId="11" borderId="0" applyNumberFormat="0" applyBorder="0" applyAlignment="0" applyProtection="0">
      <alignment vertical="center"/>
    </xf>
    <xf numFmtId="187" fontId="69" fillId="0" borderId="0" applyNumberFormat="0" applyFill="0" applyBorder="0" applyAlignment="0" applyProtection="0"/>
    <xf numFmtId="187" fontId="6" fillId="11" borderId="0" applyNumberFormat="0" applyBorder="0" applyAlignment="0" applyProtection="0">
      <alignment vertical="center"/>
    </xf>
    <xf numFmtId="187" fontId="15" fillId="0" borderId="0" applyNumberFormat="0" applyFill="0" applyBorder="0" applyAlignment="0" applyProtection="0">
      <alignment vertical="top"/>
      <protection locked="0"/>
    </xf>
    <xf numFmtId="187" fontId="11" fillId="11" borderId="0" applyNumberFormat="0" applyBorder="0" applyAlignment="0" applyProtection="0"/>
    <xf numFmtId="187" fontId="6" fillId="19" borderId="0" applyNumberFormat="0" applyBorder="0" applyAlignment="0" applyProtection="0">
      <alignment vertical="center"/>
    </xf>
    <xf numFmtId="187" fontId="162" fillId="0" borderId="0"/>
    <xf numFmtId="187" fontId="6" fillId="19" borderId="0" applyNumberFormat="0" applyBorder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187" fontId="11" fillId="19" borderId="0" applyNumberFormat="0" applyBorder="0" applyAlignment="0" applyProtection="0"/>
    <xf numFmtId="187" fontId="6" fillId="19" borderId="0" applyNumberFormat="0" applyBorder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187" fontId="9" fillId="0" borderId="0"/>
    <xf numFmtId="187" fontId="19" fillId="0" borderId="9" applyNumberFormat="0" applyFill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43" fontId="38" fillId="0" borderId="0" applyFont="0" applyFill="0" applyBorder="0" applyAlignment="0" applyProtection="0"/>
    <xf numFmtId="187" fontId="6" fillId="1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187" fontId="162" fillId="0" borderId="0"/>
    <xf numFmtId="187" fontId="54" fillId="0" borderId="20" applyNumberFormat="0" applyFill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184" fontId="38" fillId="0" borderId="0" applyFont="0" applyFill="0" applyBorder="0" applyAlignment="0" applyProtection="0"/>
    <xf numFmtId="187" fontId="54" fillId="0" borderId="20" applyNumberFormat="0" applyFill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217" fontId="38" fillId="0" borderId="0" applyFont="0" applyFill="0" applyBorder="0" applyAlignment="0" applyProtection="0"/>
    <xf numFmtId="187" fontId="22" fillId="26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54" fillId="0" borderId="20" applyNumberFormat="0" applyFill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218" fontId="38" fillId="0" borderId="0" applyFont="0" applyFill="0" applyBorder="0" applyAlignment="0" applyProtection="0"/>
    <xf numFmtId="187" fontId="6" fillId="19" borderId="0" applyNumberFormat="0" applyBorder="0" applyAlignment="0" applyProtection="0">
      <alignment vertical="center"/>
    </xf>
    <xf numFmtId="187" fontId="11" fillId="31" borderId="0" applyNumberFormat="0" applyBorder="0" applyAlignment="0" applyProtection="0"/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1" fillId="26" borderId="0" applyNumberFormat="0" applyBorder="0" applyAlignment="0" applyProtection="0"/>
    <xf numFmtId="187" fontId="8" fillId="0" borderId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109" fillId="0" borderId="0" applyNumberFormat="0" applyFill="0" applyBorder="0" applyAlignment="0" applyProtection="0">
      <alignment vertical="top"/>
      <protection locked="0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22" fillId="15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11" fillId="21" borderId="0" applyNumberFormat="0" applyBorder="0" applyAlignment="0" applyProtection="0"/>
    <xf numFmtId="187" fontId="6" fillId="1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11" fillId="10" borderId="0" applyNumberFormat="0" applyBorder="0" applyAlignment="0" applyProtection="0"/>
    <xf numFmtId="187" fontId="6" fillId="1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9" fillId="0" borderId="0"/>
    <xf numFmtId="187" fontId="6" fillId="1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110" fillId="0" borderId="0">
      <alignment vertical="center"/>
    </xf>
    <xf numFmtId="187" fontId="6" fillId="10" borderId="0" applyNumberFormat="0" applyBorder="0" applyAlignment="0" applyProtection="0">
      <alignment vertical="center"/>
    </xf>
    <xf numFmtId="187" fontId="53" fillId="0" borderId="0"/>
    <xf numFmtId="187" fontId="6" fillId="1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162" fillId="0" borderId="0"/>
    <xf numFmtId="187" fontId="6" fillId="1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11" fillId="33" borderId="0" applyNumberFormat="0" applyBorder="0" applyAlignment="0" applyProtection="0"/>
    <xf numFmtId="187" fontId="21" fillId="0" borderId="10" applyNumberFormat="0" applyFill="0" applyAlignment="0" applyProtection="0">
      <alignment vertical="center"/>
    </xf>
    <xf numFmtId="187" fontId="162" fillId="0" borderId="0"/>
    <xf numFmtId="187" fontId="53" fillId="0" borderId="0"/>
    <xf numFmtId="187" fontId="6" fillId="2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11" fillId="23" borderId="0" applyNumberFormat="0" applyBorder="0" applyAlignment="0" applyProtection="0"/>
    <xf numFmtId="207" fontId="38" fillId="0" borderId="0" applyFont="0" applyFill="0" applyBorder="0" applyAlignment="0" applyProtection="0"/>
    <xf numFmtId="187" fontId="6" fillId="2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11" fillId="20" borderId="0" applyNumberFormat="0" applyBorder="0" applyAlignment="0" applyProtection="0"/>
    <xf numFmtId="187" fontId="6" fillId="2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53" fillId="0" borderId="0"/>
    <xf numFmtId="187" fontId="6" fillId="2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162" fillId="0" borderId="0"/>
    <xf numFmtId="187" fontId="11" fillId="11" borderId="0" applyNumberFormat="0" applyBorder="0" applyAlignment="0" applyProtection="0"/>
    <xf numFmtId="187" fontId="162" fillId="0" borderId="0"/>
    <xf numFmtId="187" fontId="111" fillId="0" borderId="0"/>
    <xf numFmtId="187" fontId="64" fillId="28" borderId="8" applyNumberFormat="0" applyAlignment="0" applyProtection="0">
      <alignment vertical="center"/>
    </xf>
    <xf numFmtId="187" fontId="45" fillId="0" borderId="0" applyFont="0" applyFill="0" applyBorder="0" applyAlignment="0" applyProtection="0"/>
    <xf numFmtId="187" fontId="45" fillId="0" borderId="0" applyFont="0" applyFill="0" applyBorder="0" applyAlignment="0" applyProtection="0"/>
    <xf numFmtId="187" fontId="8" fillId="7" borderId="6" applyNumberFormat="0" applyFont="0" applyAlignment="0" applyProtection="0">
      <alignment vertical="center"/>
    </xf>
    <xf numFmtId="187" fontId="112" fillId="0" borderId="0">
      <alignment horizontal="center" wrapText="1"/>
      <protection locked="0"/>
    </xf>
    <xf numFmtId="187" fontId="30" fillId="0" borderId="0"/>
    <xf numFmtId="187" fontId="7" fillId="3" borderId="0" applyNumberFormat="0" applyBorder="0" applyAlignment="0" applyProtection="0">
      <alignment vertical="center"/>
    </xf>
    <xf numFmtId="187" fontId="9" fillId="0" borderId="0"/>
    <xf numFmtId="187" fontId="8" fillId="0" borderId="0"/>
    <xf numFmtId="187" fontId="7" fillId="3" borderId="0" applyNumberFormat="0" applyBorder="0" applyAlignment="0" applyProtection="0">
      <alignment vertical="center"/>
    </xf>
    <xf numFmtId="187" fontId="9" fillId="0" borderId="0"/>
    <xf numFmtId="187" fontId="7" fillId="3" borderId="0" applyNumberFormat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62" fillId="0" borderId="0"/>
    <xf numFmtId="187" fontId="9" fillId="0" borderId="0"/>
    <xf numFmtId="187" fontId="7" fillId="3" borderId="0" applyNumberFormat="0" applyBorder="0" applyAlignment="0" applyProtection="0">
      <alignment vertical="center"/>
    </xf>
    <xf numFmtId="187" fontId="30" fillId="0" borderId="0"/>
    <xf numFmtId="187" fontId="9" fillId="0" borderId="0"/>
    <xf numFmtId="187" fontId="7" fillId="3" borderId="0" applyNumberFormat="0" applyBorder="0" applyAlignment="0" applyProtection="0">
      <alignment vertical="center"/>
    </xf>
    <xf numFmtId="187" fontId="9" fillId="0" borderId="0"/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92" fillId="27" borderId="0" applyNumberFormat="0" applyBorder="0" applyAlignment="0" applyProtection="0"/>
    <xf numFmtId="187" fontId="18" fillId="6" borderId="8" applyNumberFormat="0" applyAlignment="0" applyProtection="0">
      <alignment vertical="center"/>
    </xf>
    <xf numFmtId="187" fontId="83" fillId="3" borderId="0" applyNumberFormat="0" applyBorder="0" applyAlignment="0" applyProtection="0"/>
    <xf numFmtId="187" fontId="7" fillId="3" borderId="0" applyNumberFormat="0" applyBorder="0" applyAlignment="0" applyProtection="0">
      <alignment vertical="center"/>
    </xf>
    <xf numFmtId="187" fontId="113" fillId="6" borderId="8" applyNumberFormat="0" applyAlignment="0" applyProtection="0"/>
    <xf numFmtId="187" fontId="83" fillId="3" borderId="0" applyNumberFormat="0" applyBorder="0" applyAlignment="0" applyProtection="0"/>
    <xf numFmtId="187" fontId="18" fillId="6" borderId="8" applyNumberFormat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162" fillId="0" borderId="0">
      <alignment vertical="center"/>
    </xf>
    <xf numFmtId="187" fontId="7" fillId="3" borderId="0" applyNumberFormat="0" applyBorder="0" applyAlignment="0" applyProtection="0">
      <alignment vertical="center"/>
    </xf>
    <xf numFmtId="187" fontId="8" fillId="0" borderId="0"/>
    <xf numFmtId="187" fontId="7" fillId="3" borderId="0" applyNumberFormat="0" applyBorder="0" applyAlignment="0" applyProtection="0">
      <alignment vertical="center"/>
    </xf>
    <xf numFmtId="187" fontId="162" fillId="0" borderId="0"/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2" fontId="38" fillId="0" borderId="29" applyBorder="0"/>
    <xf numFmtId="187" fontId="69" fillId="0" borderId="0" applyNumberFormat="0" applyFill="0" applyBorder="0" applyAlignment="0" applyProtection="0">
      <alignment vertical="center"/>
    </xf>
    <xf numFmtId="187" fontId="45" fillId="0" borderId="0"/>
    <xf numFmtId="187" fontId="24" fillId="0" borderId="0" applyNumberFormat="0" applyFill="0" applyBorder="0" applyAlignment="0" applyProtection="0">
      <alignment vertical="center"/>
    </xf>
    <xf numFmtId="216" fontId="114" fillId="0" borderId="0" applyFill="0" applyBorder="0" applyAlignment="0"/>
    <xf numFmtId="187" fontId="111" fillId="0" borderId="0"/>
    <xf numFmtId="187" fontId="9" fillId="0" borderId="0"/>
    <xf numFmtId="187" fontId="66" fillId="0" borderId="0" applyNumberFormat="0" applyFill="0" applyBorder="0" applyAlignment="0" applyProtection="0">
      <alignment vertical="center"/>
    </xf>
    <xf numFmtId="187" fontId="9" fillId="0" borderId="0"/>
    <xf numFmtId="223" fontId="38" fillId="0" borderId="0" applyFill="0" applyBorder="0" applyAlignment="0"/>
    <xf numFmtId="187" fontId="18" fillId="6" borderId="8" applyNumberFormat="0" applyAlignment="0" applyProtection="0">
      <alignment vertical="center"/>
    </xf>
    <xf numFmtId="187" fontId="9" fillId="0" borderId="0"/>
    <xf numFmtId="187" fontId="66" fillId="0" borderId="0" applyNumberFormat="0" applyFill="0" applyBorder="0" applyAlignment="0" applyProtection="0">
      <alignment vertical="center"/>
    </xf>
    <xf numFmtId="222" fontId="78" fillId="0" borderId="0" applyFill="0" applyBorder="0" applyAlignment="0"/>
    <xf numFmtId="187" fontId="18" fillId="6" borderId="8" applyNumberFormat="0" applyAlignment="0" applyProtection="0">
      <alignment vertical="center"/>
    </xf>
    <xf numFmtId="187" fontId="66" fillId="0" borderId="0" applyNumberFormat="0" applyFill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62" fillId="0" borderId="0"/>
    <xf numFmtId="187" fontId="13" fillId="6" borderId="7" applyNumberFormat="0" applyAlignment="0" applyProtection="0">
      <alignment vertical="center"/>
    </xf>
    <xf numFmtId="187" fontId="9" fillId="0" borderId="0"/>
    <xf numFmtId="187" fontId="13" fillId="6" borderId="7" applyNumberFormat="0" applyAlignment="0" applyProtection="0">
      <alignment vertical="center"/>
    </xf>
    <xf numFmtId="187" fontId="162" fillId="0" borderId="0"/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62" fillId="0" borderId="0"/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48" fillId="24" borderId="8" applyNumberFormat="0" applyAlignment="0" applyProtection="0"/>
    <xf numFmtId="187" fontId="47" fillId="0" borderId="0" applyNumberFormat="0" applyAlignment="0"/>
    <xf numFmtId="187" fontId="48" fillId="24" borderId="8" applyNumberFormat="0" applyAlignment="0" applyProtection="0"/>
    <xf numFmtId="187" fontId="9" fillId="0" borderId="0"/>
    <xf numFmtId="187" fontId="47" fillId="0" borderId="0" applyNumberFormat="0" applyAlignment="0"/>
    <xf numFmtId="187" fontId="9" fillId="0" borderId="0"/>
    <xf numFmtId="187" fontId="47" fillId="0" borderId="0" applyNumberFormat="0" applyAlignment="0"/>
    <xf numFmtId="187" fontId="48" fillId="24" borderId="8" applyNumberFormat="0" applyAlignment="0" applyProtection="0"/>
    <xf numFmtId="187" fontId="162" fillId="0" borderId="0"/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41" fillId="0" borderId="15" applyNumberFormat="0" applyFill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41" fillId="0" borderId="15" applyNumberFormat="0" applyFill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62" fillId="0" borderId="0"/>
    <xf numFmtId="187" fontId="13" fillId="6" borderId="7" applyNumberFormat="0" applyAlignment="0" applyProtection="0">
      <alignment vertical="center"/>
    </xf>
    <xf numFmtId="187" fontId="9" fillId="0" borderId="0"/>
    <xf numFmtId="187" fontId="62" fillId="0" borderId="0" applyNumberFormat="0" applyFill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02" fillId="0" borderId="0" applyNumberFormat="0" applyFill="0" applyBorder="0" applyAlignment="0" applyProtection="0"/>
    <xf numFmtId="187" fontId="13" fillId="6" borderId="7" applyNumberFormat="0" applyAlignment="0" applyProtection="0">
      <alignment vertical="center"/>
    </xf>
    <xf numFmtId="187" fontId="162" fillId="0" borderId="0"/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48" fillId="24" borderId="8" applyNumberFormat="0" applyAlignment="0" applyProtection="0"/>
    <xf numFmtId="187" fontId="9" fillId="0" borderId="0"/>
    <xf numFmtId="187" fontId="48" fillId="24" borderId="8" applyNumberFormat="0" applyAlignment="0" applyProtection="0"/>
    <xf numFmtId="187" fontId="48" fillId="24" borderId="8" applyNumberFormat="0" applyAlignment="0" applyProtection="0"/>
    <xf numFmtId="187" fontId="48" fillId="24" borderId="8" applyNumberFormat="0" applyAlignment="0" applyProtection="0"/>
    <xf numFmtId="187" fontId="9" fillId="0" borderId="0"/>
    <xf numFmtId="187" fontId="21" fillId="0" borderId="10" applyNumberFormat="0" applyFill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62" fillId="0" borderId="0"/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62" fillId="0" borderId="0"/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23" fillId="0" borderId="0" applyNumberFormat="0" applyFill="0" applyBorder="0" applyAlignment="0" applyProtection="0">
      <alignment vertical="top"/>
      <protection locked="0"/>
    </xf>
    <xf numFmtId="187" fontId="13" fillId="6" borderId="7" applyNumberFormat="0" applyAlignment="0" applyProtection="0">
      <alignment vertical="center"/>
    </xf>
    <xf numFmtId="187" fontId="85" fillId="0" borderId="0" applyNumberFormat="0" applyFill="0" applyBorder="0" applyAlignment="0" applyProtection="0">
      <alignment vertical="top"/>
      <protection locked="0"/>
    </xf>
    <xf numFmtId="187" fontId="8" fillId="7" borderId="6" applyNumberFormat="0" applyFon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5" fillId="0" borderId="0" applyNumberFormat="0" applyFill="0" applyBorder="0" applyAlignment="0" applyProtection="0">
      <alignment vertical="top"/>
      <protection locked="0"/>
    </xf>
    <xf numFmtId="187" fontId="8" fillId="7" borderId="6" applyNumberFormat="0" applyFon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41" fillId="0" borderId="15" applyNumberFormat="0" applyFill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41" fillId="0" borderId="15" applyNumberFormat="0" applyFill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9" fillId="0" borderId="0"/>
    <xf numFmtId="187" fontId="41" fillId="0" borderId="15" applyNumberFormat="0" applyFill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9" fillId="0" borderId="0"/>
    <xf numFmtId="187" fontId="41" fillId="0" borderId="15" applyNumberFormat="0" applyFill="0" applyAlignment="0" applyProtection="0">
      <alignment vertical="center"/>
    </xf>
    <xf numFmtId="187" fontId="63" fillId="0" borderId="0" applyNumberFormat="0" applyFill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6" fillId="0" borderId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86" fillId="0" borderId="25" applyNumberFormat="0" applyFill="0" applyAlignment="0" applyProtection="0"/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9" fillId="0" borderId="0"/>
    <xf numFmtId="187" fontId="13" fillId="6" borderId="7" applyNumberFormat="0" applyAlignment="0" applyProtection="0">
      <alignment vertical="center"/>
    </xf>
    <xf numFmtId="187" fontId="38" fillId="0" borderId="0"/>
    <xf numFmtId="187" fontId="9" fillId="0" borderId="0"/>
    <xf numFmtId="187" fontId="13" fillId="6" borderId="7" applyNumberFormat="0" applyAlignment="0" applyProtection="0">
      <alignment vertical="center"/>
    </xf>
    <xf numFmtId="187" fontId="38" fillId="0" borderId="0"/>
    <xf numFmtId="187" fontId="13" fillId="6" borderId="7" applyNumberFormat="0" applyAlignment="0" applyProtection="0">
      <alignment vertical="center"/>
    </xf>
    <xf numFmtId="187" fontId="115" fillId="6" borderId="7" applyNumberFormat="0" applyAlignment="0" applyProtection="0"/>
    <xf numFmtId="187" fontId="115" fillId="6" borderId="7" applyNumberFormat="0" applyAlignment="0" applyProtection="0"/>
    <xf numFmtId="187" fontId="9" fillId="0" borderId="0"/>
    <xf numFmtId="187" fontId="9" fillId="0" borderId="0"/>
    <xf numFmtId="187" fontId="115" fillId="6" borderId="7" applyNumberFormat="0" applyAlignment="0" applyProtection="0"/>
    <xf numFmtId="187" fontId="9" fillId="0" borderId="0"/>
    <xf numFmtId="187" fontId="116" fillId="0" borderId="0">
      <alignment vertical="center"/>
    </xf>
    <xf numFmtId="187" fontId="115" fillId="6" borderId="7" applyNumberFormat="0" applyAlignment="0" applyProtection="0"/>
    <xf numFmtId="187" fontId="71" fillId="30" borderId="19" applyNumberForma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70" fillId="0" borderId="0" applyNumberFormat="0" applyFill="0" applyBorder="0" applyAlignment="0" applyProtection="0">
      <alignment vertical="top"/>
      <protection locked="0"/>
    </xf>
    <xf numFmtId="187" fontId="8" fillId="7" borderId="6" applyNumberFormat="0" applyFon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37" fillId="0" borderId="0" applyNumberFormat="0" applyFill="0" applyBorder="0" applyAlignment="0" applyProtection="0">
      <alignment vertical="top"/>
      <protection locked="0"/>
    </xf>
    <xf numFmtId="187" fontId="8" fillId="7" borderId="6" applyNumberFormat="0" applyFon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118" fillId="0" borderId="0" applyNumberFormat="0" applyFill="0" applyBorder="0" applyAlignment="0" applyProtection="0">
      <alignment vertical="top"/>
      <protection locked="0"/>
    </xf>
    <xf numFmtId="187" fontId="8" fillId="7" borderId="6" applyNumberFormat="0" applyFon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162" fillId="0" borderId="0"/>
    <xf numFmtId="187" fontId="9" fillId="0" borderId="0"/>
    <xf numFmtId="179" fontId="38" fillId="0" borderId="0" applyFont="0" applyFill="0" applyBorder="0" applyAlignment="0" applyProtection="0"/>
    <xf numFmtId="187" fontId="71" fillId="30" borderId="19" applyNumberForma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51" fillId="30" borderId="19" applyNumberFormat="0" applyAlignment="0" applyProtection="0"/>
    <xf numFmtId="187" fontId="17" fillId="5" borderId="7" applyNumberForma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162" fillId="0" borderId="0">
      <alignment vertical="center"/>
    </xf>
    <xf numFmtId="187" fontId="71" fillId="30" borderId="19" applyNumberFormat="0" applyAlignment="0" applyProtection="0">
      <alignment vertical="center"/>
    </xf>
    <xf numFmtId="187" fontId="9" fillId="0" borderId="0"/>
    <xf numFmtId="187" fontId="30" fillId="0" borderId="0"/>
    <xf numFmtId="187" fontId="9" fillId="0" borderId="0"/>
    <xf numFmtId="187" fontId="71" fillId="30" borderId="19" applyNumberFormat="0" applyAlignment="0" applyProtection="0">
      <alignment vertical="center"/>
    </xf>
    <xf numFmtId="187" fontId="9" fillId="0" borderId="0"/>
    <xf numFmtId="187" fontId="59" fillId="0" borderId="0">
      <alignment vertical="center"/>
    </xf>
    <xf numFmtId="187" fontId="9" fillId="0" borderId="0"/>
    <xf numFmtId="187" fontId="71" fillId="30" borderId="19" applyNumberFormat="0" applyAlignment="0" applyProtection="0">
      <alignment vertical="center"/>
    </xf>
    <xf numFmtId="187" fontId="120" fillId="9" borderId="0" applyNumberFormat="0" applyBorder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51" fillId="25" borderId="30" applyNumberFormat="0" applyAlignment="0" applyProtection="0"/>
    <xf numFmtId="41" fontId="162" fillId="0" borderId="0" applyFont="0" applyFill="0" applyBorder="0" applyAlignment="0" applyProtection="0">
      <alignment vertical="center"/>
    </xf>
    <xf numFmtId="187" fontId="162" fillId="0" borderId="0"/>
    <xf numFmtId="187" fontId="70" fillId="0" borderId="0" applyNumberFormat="0" applyFill="0" applyBorder="0" applyAlignment="0" applyProtection="0">
      <alignment vertical="top"/>
      <protection locked="0"/>
    </xf>
    <xf numFmtId="41" fontId="162" fillId="0" borderId="0" applyFont="0" applyFill="0" applyBorder="0" applyAlignment="0" applyProtection="0">
      <alignment vertical="center"/>
    </xf>
    <xf numFmtId="187" fontId="162" fillId="0" borderId="0"/>
    <xf numFmtId="41" fontId="162" fillId="0" borderId="0" applyFont="0" applyFill="0" applyBorder="0" applyAlignment="0" applyProtection="0">
      <alignment vertical="center"/>
    </xf>
    <xf numFmtId="187" fontId="9" fillId="0" borderId="0"/>
    <xf numFmtId="187" fontId="70" fillId="0" borderId="0" applyNumberForma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187" fontId="70" fillId="0" borderId="0" applyNumberFormat="0" applyFill="0" applyBorder="0" applyAlignment="0" applyProtection="0"/>
    <xf numFmtId="41" fontId="16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187" fontId="162" fillId="0" borderId="0"/>
    <xf numFmtId="41" fontId="14" fillId="0" borderId="0" applyFont="0" applyFill="0" applyBorder="0" applyAlignment="0" applyProtection="0"/>
    <xf numFmtId="41" fontId="38" fillId="0" borderId="0" applyFont="0" applyFill="0" applyBorder="0" applyAlignment="0" applyProtection="0"/>
    <xf numFmtId="187" fontId="162" fillId="0" borderId="0"/>
    <xf numFmtId="41" fontId="38" fillId="0" borderId="0" applyFont="0" applyFill="0" applyBorder="0" applyAlignment="0" applyProtection="0"/>
    <xf numFmtId="187" fontId="162" fillId="0" borderId="0"/>
    <xf numFmtId="43" fontId="122" fillId="0" borderId="0" applyFont="0" applyFill="0" applyBorder="0" applyAlignment="0" applyProtection="0"/>
    <xf numFmtId="187" fontId="54" fillId="0" borderId="20" applyNumberFormat="0" applyFill="0" applyAlignment="0" applyProtection="0">
      <alignment vertical="center"/>
    </xf>
    <xf numFmtId="214" fontId="38" fillId="0" borderId="0" applyFont="0" applyFill="0" applyBorder="0" applyAlignment="0" applyProtection="0"/>
    <xf numFmtId="43" fontId="122" fillId="0" borderId="0" applyFont="0" applyFill="0" applyBorder="0" applyAlignment="0" applyProtection="0"/>
    <xf numFmtId="214" fontId="38" fillId="0" borderId="0" applyFont="0" applyFill="0" applyBorder="0" applyAlignment="0" applyProtection="0"/>
    <xf numFmtId="217" fontId="38" fillId="0" borderId="0" applyFont="0" applyFill="0" applyBorder="0" applyAlignment="0" applyProtection="0"/>
    <xf numFmtId="187" fontId="38" fillId="0" borderId="0"/>
    <xf numFmtId="187" fontId="54" fillId="0" borderId="20" applyNumberFormat="0" applyFill="0" applyAlignment="0" applyProtection="0">
      <alignment vertical="center"/>
    </xf>
    <xf numFmtId="217" fontId="38" fillId="0" borderId="0" applyFont="0" applyFill="0" applyBorder="0" applyAlignment="0" applyProtection="0"/>
    <xf numFmtId="187" fontId="9" fillId="0" borderId="0"/>
    <xf numFmtId="187" fontId="162" fillId="0" borderId="0"/>
    <xf numFmtId="40" fontId="43" fillId="0" borderId="0" applyFont="0" applyFill="0" applyBorder="0" applyAlignment="0" applyProtection="0">
      <alignment vertical="center"/>
    </xf>
    <xf numFmtId="187" fontId="38" fillId="0" borderId="0"/>
    <xf numFmtId="217" fontId="38" fillId="0" borderId="0" applyFont="0" applyFill="0" applyBorder="0" applyAlignment="0" applyProtection="0"/>
    <xf numFmtId="187" fontId="162" fillId="0" borderId="0"/>
    <xf numFmtId="187" fontId="9" fillId="0" borderId="0"/>
    <xf numFmtId="187" fontId="54" fillId="0" borderId="20" applyNumberFormat="0" applyFill="0" applyAlignment="0" applyProtection="0">
      <alignment vertical="center"/>
    </xf>
    <xf numFmtId="43" fontId="38" fillId="0" borderId="0" applyFont="0" applyFill="0" applyBorder="0" applyAlignment="0" applyProtection="0"/>
    <xf numFmtId="187" fontId="9" fillId="0" borderId="0"/>
    <xf numFmtId="187" fontId="54" fillId="0" borderId="20" applyNumberFormat="0" applyFill="0" applyAlignment="0" applyProtection="0">
      <alignment vertical="center"/>
    </xf>
    <xf numFmtId="43" fontId="38" fillId="0" borderId="0" applyFont="0" applyFill="0" applyBorder="0" applyAlignment="0" applyProtection="0"/>
    <xf numFmtId="187" fontId="27" fillId="0" borderId="12" applyNumberFormat="0" applyFill="0" applyAlignment="0" applyProtection="0">
      <alignment vertical="center"/>
    </xf>
    <xf numFmtId="187" fontId="9" fillId="0" borderId="0"/>
    <xf numFmtId="187" fontId="7" fillId="3" borderId="0" applyNumberFormat="0" applyBorder="0" applyAlignment="0" applyProtection="0">
      <alignment vertical="center"/>
    </xf>
    <xf numFmtId="43" fontId="38" fillId="0" borderId="0" applyFont="0" applyFill="0" applyBorder="0" applyAlignment="0" applyProtection="0"/>
    <xf numFmtId="187" fontId="27" fillId="0" borderId="12" applyNumberFormat="0" applyFill="0" applyAlignment="0" applyProtection="0">
      <alignment vertical="center"/>
    </xf>
    <xf numFmtId="187" fontId="9" fillId="0" borderId="0">
      <alignment vertical="center"/>
    </xf>
    <xf numFmtId="187" fontId="7" fillId="3" borderId="0" applyNumberFormat="0" applyBorder="0" applyAlignment="0" applyProtection="0">
      <alignment vertical="center"/>
    </xf>
    <xf numFmtId="187" fontId="9" fillId="0" borderId="0"/>
    <xf numFmtId="187" fontId="93" fillId="0" borderId="0" applyNumberFormat="0" applyAlignment="0">
      <alignment horizontal="left"/>
    </xf>
    <xf numFmtId="187" fontId="9" fillId="0" borderId="0"/>
    <xf numFmtId="187" fontId="93" fillId="0" borderId="0" applyNumberFormat="0" applyAlignment="0">
      <alignment horizontal="left"/>
    </xf>
    <xf numFmtId="187" fontId="123" fillId="0" borderId="0" applyNumberFormat="0" applyAlignment="0"/>
    <xf numFmtId="202" fontId="99" fillId="0" borderId="0" applyFont="0" applyFill="0" applyBorder="0" applyAlignment="0" applyProtection="0"/>
    <xf numFmtId="187" fontId="15" fillId="0" borderId="0" applyNumberFormat="0" applyFill="0" applyBorder="0" applyAlignment="0" applyProtection="0">
      <alignment vertical="top"/>
      <protection locked="0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225" fontId="124" fillId="0" borderId="0" applyFont="0" applyFill="0" applyBorder="0" applyAlignment="0" applyProtection="0"/>
    <xf numFmtId="187" fontId="54" fillId="0" borderId="20" applyNumberFormat="0" applyFill="0" applyAlignment="0" applyProtection="0">
      <alignment vertical="center"/>
    </xf>
    <xf numFmtId="225" fontId="124" fillId="0" borderId="0" applyFont="0" applyFill="0" applyBorder="0" applyAlignment="0" applyProtection="0"/>
    <xf numFmtId="197" fontId="84" fillId="0" borderId="0" applyFont="0" applyFill="0" applyBorder="0" applyAlignment="0" applyProtection="0"/>
    <xf numFmtId="187" fontId="50" fillId="0" borderId="18" applyNumberFormat="0" applyFill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6" fontId="84" fillId="0" borderId="0">
      <protection locked="0"/>
    </xf>
    <xf numFmtId="187" fontId="21" fillId="0" borderId="10" applyNumberFormat="0" applyFill="0" applyAlignment="0" applyProtection="0">
      <alignment vertical="center"/>
    </xf>
    <xf numFmtId="186" fontId="84" fillId="0" borderId="0">
      <protection locked="0"/>
    </xf>
    <xf numFmtId="215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187" fontId="162" fillId="0" borderId="0"/>
    <xf numFmtId="187" fontId="44" fillId="0" borderId="0" applyNumberFormat="0" applyAlignment="0"/>
    <xf numFmtId="187" fontId="9" fillId="0" borderId="0"/>
    <xf numFmtId="187" fontId="162" fillId="0" borderId="0"/>
    <xf numFmtId="187" fontId="125" fillId="0" borderId="0" applyNumberFormat="0" applyAlignment="0">
      <alignment horizontal="left"/>
    </xf>
    <xf numFmtId="187" fontId="19" fillId="0" borderId="9" applyNumberFormat="0" applyFill="0" applyAlignment="0" applyProtection="0">
      <alignment vertical="center"/>
    </xf>
    <xf numFmtId="187" fontId="125" fillId="0" borderId="0" applyNumberFormat="0" applyAlignment="0">
      <alignment horizontal="left"/>
    </xf>
    <xf numFmtId="187" fontId="19" fillId="0" borderId="9" applyNumberFormat="0" applyFill="0" applyAlignment="0" applyProtection="0">
      <alignment vertical="center"/>
    </xf>
    <xf numFmtId="187" fontId="125" fillId="0" borderId="0" applyNumberFormat="0" applyAlignment="0">
      <alignment horizontal="left"/>
    </xf>
    <xf numFmtId="187" fontId="9" fillId="0" borderId="0"/>
    <xf numFmtId="187" fontId="162" fillId="0" borderId="0"/>
    <xf numFmtId="187" fontId="9" fillId="0" borderId="0"/>
    <xf numFmtId="187" fontId="113" fillId="24" borderId="8" applyNumberFormat="0" applyAlignment="0" applyProtection="0"/>
    <xf numFmtId="187" fontId="9" fillId="0" borderId="0"/>
    <xf numFmtId="187" fontId="44" fillId="0" borderId="0" applyNumberFormat="0" applyAlignment="0"/>
    <xf numFmtId="187" fontId="9" fillId="0" borderId="0"/>
    <xf numFmtId="187" fontId="67" fillId="0" borderId="0"/>
    <xf numFmtId="187" fontId="9" fillId="0" borderId="0"/>
    <xf numFmtId="187" fontId="18" fillId="6" borderId="8" applyNumberFormat="0" applyAlignment="0" applyProtection="0">
      <alignment vertical="center"/>
    </xf>
    <xf numFmtId="187" fontId="9" fillId="0" borderId="0"/>
    <xf numFmtId="187" fontId="62" fillId="0" borderId="0" applyNumberFormat="0" applyFill="0" applyBorder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62" fillId="0" borderId="0" applyNumberFormat="0" applyFill="0" applyBorder="0" applyAlignment="0" applyProtection="0">
      <alignment vertical="center"/>
    </xf>
    <xf numFmtId="187" fontId="38" fillId="0" borderId="0"/>
    <xf numFmtId="187" fontId="62" fillId="0" borderId="0" applyNumberFormat="0" applyFill="0" applyBorder="0" applyAlignment="0" applyProtection="0">
      <alignment vertical="center"/>
    </xf>
    <xf numFmtId="187" fontId="62" fillId="0" borderId="0" applyNumberFormat="0" applyFill="0" applyBorder="0" applyAlignment="0" applyProtection="0">
      <alignment vertical="center"/>
    </xf>
    <xf numFmtId="187" fontId="62" fillId="0" borderId="0" applyNumberFormat="0" applyFill="0" applyBorder="0" applyAlignment="0" applyProtection="0">
      <alignment vertical="center"/>
    </xf>
    <xf numFmtId="187" fontId="61" fillId="0" borderId="0" applyNumberFormat="0" applyFill="0" applyBorder="0" applyAlignment="0" applyProtection="0"/>
    <xf numFmtId="187" fontId="9" fillId="0" borderId="0"/>
    <xf numFmtId="187" fontId="17" fillId="5" borderId="7" applyNumberFormat="0" applyAlignment="0" applyProtection="0">
      <alignment vertical="center"/>
    </xf>
    <xf numFmtId="187" fontId="62" fillId="0" borderId="0" applyNumberFormat="0" applyFill="0" applyBorder="0" applyAlignment="0" applyProtection="0">
      <alignment vertical="center"/>
    </xf>
    <xf numFmtId="187" fontId="62" fillId="0" borderId="0" applyNumberFormat="0" applyFill="0" applyBorder="0" applyAlignment="0" applyProtection="0">
      <alignment vertical="center"/>
    </xf>
    <xf numFmtId="187" fontId="62" fillId="0" borderId="0" applyNumberFormat="0" applyFill="0" applyBorder="0" applyAlignment="0" applyProtection="0">
      <alignment vertical="center"/>
    </xf>
    <xf numFmtId="187" fontId="62" fillId="0" borderId="0" applyNumberFormat="0" applyFill="0" applyBorder="0" applyAlignment="0" applyProtection="0">
      <alignment vertical="center"/>
    </xf>
    <xf numFmtId="187" fontId="126" fillId="0" borderId="0"/>
    <xf numFmtId="187" fontId="62" fillId="0" borderId="0" applyNumberFormat="0" applyFill="0" applyBorder="0" applyAlignment="0" applyProtection="0">
      <alignment vertical="center"/>
    </xf>
    <xf numFmtId="187" fontId="162" fillId="0" borderId="0"/>
    <xf numFmtId="187" fontId="49" fillId="0" borderId="0"/>
    <xf numFmtId="187" fontId="66" fillId="0" borderId="0" applyNumberFormat="0" applyFill="0" applyBorder="0" applyAlignment="0" applyProtection="0">
      <alignment vertical="center"/>
    </xf>
    <xf numFmtId="187" fontId="62" fillId="0" borderId="0" applyNumberFormat="0" applyFill="0" applyBorder="0" applyAlignment="0" applyProtection="0">
      <alignment vertical="center"/>
    </xf>
    <xf numFmtId="187" fontId="162" fillId="0" borderId="0"/>
    <xf numFmtId="187" fontId="38" fillId="0" borderId="0"/>
    <xf numFmtId="187" fontId="62" fillId="0" borderId="0" applyNumberFormat="0" applyFill="0" applyBorder="0" applyAlignment="0" applyProtection="0">
      <alignment vertical="center"/>
    </xf>
    <xf numFmtId="187" fontId="9" fillId="0" borderId="0"/>
    <xf numFmtId="187" fontId="162" fillId="0" borderId="0"/>
    <xf numFmtId="187" fontId="62" fillId="0" borderId="0" applyNumberFormat="0" applyFill="0" applyBorder="0" applyAlignment="0" applyProtection="0">
      <alignment vertical="center"/>
    </xf>
    <xf numFmtId="187" fontId="38" fillId="0" borderId="0"/>
    <xf numFmtId="187" fontId="62" fillId="0" borderId="0" applyNumberFormat="0" applyFill="0" applyBorder="0" applyAlignment="0" applyProtection="0">
      <alignment vertical="center"/>
    </xf>
    <xf numFmtId="187" fontId="162" fillId="0" borderId="0"/>
    <xf numFmtId="187" fontId="62" fillId="0" borderId="0" applyNumberFormat="0" applyFill="0" applyBorder="0" applyAlignment="0" applyProtection="0">
      <alignment vertical="center"/>
    </xf>
    <xf numFmtId="187" fontId="162" fillId="0" borderId="0"/>
    <xf numFmtId="211" fontId="84" fillId="0" borderId="0">
      <protection locked="0"/>
    </xf>
    <xf numFmtId="211" fontId="38" fillId="0" borderId="0">
      <protection locked="0"/>
    </xf>
    <xf numFmtId="211" fontId="84" fillId="0" borderId="0">
      <protection locked="0"/>
    </xf>
    <xf numFmtId="187" fontId="35" fillId="14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35" fillId="14" borderId="0" applyNumberFormat="0" applyBorder="0" applyAlignment="0" applyProtection="0">
      <alignment vertical="center"/>
    </xf>
    <xf numFmtId="187" fontId="9" fillId="0" borderId="0"/>
    <xf numFmtId="187" fontId="35" fillId="14" borderId="0" applyNumberFormat="0" applyBorder="0" applyAlignment="0" applyProtection="0">
      <alignment vertical="center"/>
    </xf>
    <xf numFmtId="187" fontId="9" fillId="0" borderId="0"/>
    <xf numFmtId="187" fontId="35" fillId="14" borderId="0" applyNumberFormat="0" applyBorder="0" applyAlignment="0" applyProtection="0">
      <alignment vertical="center"/>
    </xf>
    <xf numFmtId="187" fontId="162" fillId="0" borderId="0"/>
    <xf numFmtId="187" fontId="35" fillId="14" borderId="0" applyNumberFormat="0" applyBorder="0" applyAlignment="0" applyProtection="0">
      <alignment vertical="center"/>
    </xf>
    <xf numFmtId="187" fontId="9" fillId="0" borderId="0">
      <alignment vertical="center"/>
    </xf>
    <xf numFmtId="187" fontId="127" fillId="14" borderId="0" applyNumberFormat="0" applyBorder="0" applyAlignment="0" applyProtection="0"/>
    <xf numFmtId="187" fontId="56" fillId="27" borderId="7" applyNumberFormat="0" applyAlignment="0" applyProtection="0">
      <alignment vertical="center"/>
    </xf>
    <xf numFmtId="187" fontId="162" fillId="0" borderId="0"/>
    <xf numFmtId="187" fontId="35" fillId="14" borderId="0" applyNumberFormat="0" applyBorder="0" applyAlignment="0" applyProtection="0">
      <alignment vertical="center"/>
    </xf>
    <xf numFmtId="187" fontId="162" fillId="0" borderId="0"/>
    <xf numFmtId="187" fontId="35" fillId="14" borderId="0" applyNumberFormat="0" applyBorder="0" applyAlignment="0" applyProtection="0">
      <alignment vertical="center"/>
    </xf>
    <xf numFmtId="187" fontId="162" fillId="0" borderId="0"/>
    <xf numFmtId="187" fontId="127" fillId="14" borderId="0" applyNumberFormat="0" applyBorder="0" applyAlignment="0" applyProtection="0"/>
    <xf numFmtId="187" fontId="66" fillId="0" borderId="0" applyNumberFormat="0" applyFill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9" fillId="0" borderId="0"/>
    <xf numFmtId="187" fontId="35" fillId="14" borderId="0" applyNumberFormat="0" applyBorder="0" applyAlignment="0" applyProtection="0">
      <alignment vertical="center"/>
    </xf>
    <xf numFmtId="187" fontId="9" fillId="0" borderId="0"/>
    <xf numFmtId="187" fontId="96" fillId="30" borderId="19" applyNumberFormat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35" fillId="14" borderId="0" applyNumberFormat="0" applyBorder="0" applyAlignment="0" applyProtection="0">
      <alignment vertical="center"/>
    </xf>
    <xf numFmtId="187" fontId="162" fillId="0" borderId="0"/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9" fillId="0" borderId="0"/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35" fillId="14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127" fillId="6" borderId="0" applyNumberFormat="0" applyBorder="0" applyAlignment="0" applyProtection="0"/>
    <xf numFmtId="187" fontId="7" fillId="3" borderId="0" applyNumberFormat="0" applyBorder="0" applyAlignment="0" applyProtection="0">
      <alignment vertical="center"/>
    </xf>
    <xf numFmtId="187" fontId="9" fillId="0" borderId="0">
      <alignment vertical="center"/>
    </xf>
    <xf numFmtId="187" fontId="9" fillId="0" borderId="0"/>
    <xf numFmtId="38" fontId="53" fillId="6" borderId="0" applyNumberFormat="0" applyBorder="0" applyAlignment="0" applyProtection="0"/>
    <xf numFmtId="187" fontId="162" fillId="0" borderId="0"/>
    <xf numFmtId="187" fontId="42" fillId="0" borderId="31" applyNumberFormat="0" applyAlignment="0" applyProtection="0"/>
    <xf numFmtId="187" fontId="162" fillId="0" borderId="0"/>
    <xf numFmtId="187" fontId="42" fillId="0" borderId="31" applyNumberFormat="0" applyAlignment="0" applyProtection="0"/>
    <xf numFmtId="187" fontId="40" fillId="0" borderId="22" applyNumberFormat="0" applyAlignment="0" applyProtection="0">
      <alignment horizontal="left" vertical="center"/>
    </xf>
    <xf numFmtId="187" fontId="162" fillId="0" borderId="0"/>
    <xf numFmtId="187" fontId="40" fillId="0" borderId="22" applyNumberFormat="0" applyAlignment="0" applyProtection="0">
      <alignment horizontal="left" vertical="center"/>
    </xf>
    <xf numFmtId="187" fontId="40" fillId="0" borderId="22" applyNumberFormat="0" applyAlignment="0" applyProtection="0">
      <alignment horizontal="left" vertical="center"/>
    </xf>
    <xf numFmtId="187" fontId="42" fillId="0" borderId="31" applyNumberFormat="0" applyAlignment="0" applyProtection="0"/>
    <xf numFmtId="187" fontId="42" fillId="0" borderId="16">
      <alignment horizontal="left" vertical="center"/>
    </xf>
    <xf numFmtId="187" fontId="30" fillId="0" borderId="0"/>
    <xf numFmtId="187" fontId="42" fillId="0" borderId="16">
      <alignment horizontal="left" vertical="center"/>
    </xf>
    <xf numFmtId="187" fontId="40" fillId="0" borderId="14">
      <alignment horizontal="left" vertical="center"/>
    </xf>
    <xf numFmtId="187" fontId="162" fillId="0" borderId="0"/>
    <xf numFmtId="187" fontId="40" fillId="0" borderId="14">
      <alignment horizontal="left" vertical="center"/>
    </xf>
    <xf numFmtId="187" fontId="40" fillId="0" borderId="14">
      <alignment horizontal="left" vertical="center"/>
    </xf>
    <xf numFmtId="187" fontId="40" fillId="0" borderId="14">
      <alignment horizontal="left" vertical="center"/>
    </xf>
    <xf numFmtId="187" fontId="9" fillId="0" borderId="0"/>
    <xf numFmtId="187" fontId="40" fillId="0" borderId="14">
      <alignment horizontal="left" vertical="center"/>
    </xf>
    <xf numFmtId="187" fontId="7" fillId="3" borderId="0" applyNumberFormat="0" applyBorder="0" applyAlignment="0" applyProtection="0">
      <alignment vertical="center"/>
    </xf>
    <xf numFmtId="187" fontId="42" fillId="0" borderId="16">
      <alignment horizontal="left" vertical="center"/>
    </xf>
    <xf numFmtId="187" fontId="40" fillId="0" borderId="14">
      <alignment horizontal="left" vertical="center"/>
    </xf>
    <xf numFmtId="188" fontId="84" fillId="0" borderId="0">
      <protection locked="0"/>
    </xf>
    <xf numFmtId="187" fontId="40" fillId="0" borderId="14">
      <alignment horizontal="left" vertical="center"/>
    </xf>
    <xf numFmtId="187" fontId="162" fillId="0" borderId="0"/>
    <xf numFmtId="187" fontId="162" fillId="0" borderId="0"/>
    <xf numFmtId="187" fontId="40" fillId="0" borderId="14">
      <alignment horizontal="left" vertical="center"/>
    </xf>
    <xf numFmtId="187" fontId="40" fillId="0" borderId="14">
      <alignment horizontal="left" vertical="center"/>
    </xf>
    <xf numFmtId="187" fontId="42" fillId="0" borderId="16">
      <alignment horizontal="left" vertical="center"/>
    </xf>
    <xf numFmtId="187" fontId="42" fillId="0" borderId="16">
      <alignment horizontal="left" vertical="center"/>
    </xf>
    <xf numFmtId="187" fontId="162" fillId="0" borderId="0"/>
    <xf numFmtId="187" fontId="42" fillId="0" borderId="16">
      <alignment horizontal="left" vertical="center"/>
    </xf>
    <xf numFmtId="187" fontId="42" fillId="0" borderId="16">
      <alignment horizontal="left" vertical="center"/>
    </xf>
    <xf numFmtId="187" fontId="42" fillId="0" borderId="16">
      <alignment horizontal="left" vertical="center"/>
    </xf>
    <xf numFmtId="187" fontId="42" fillId="0" borderId="16">
      <alignment horizontal="left" vertical="center"/>
    </xf>
    <xf numFmtId="187" fontId="42" fillId="0" borderId="16">
      <alignment horizontal="left" vertical="center"/>
    </xf>
    <xf numFmtId="187" fontId="19" fillId="0" borderId="9" applyNumberFormat="0" applyFill="0" applyAlignment="0" applyProtection="0">
      <alignment vertical="center"/>
    </xf>
    <xf numFmtId="187" fontId="19" fillId="0" borderId="9" applyNumberFormat="0" applyFill="0" applyAlignment="0" applyProtection="0">
      <alignment vertical="center"/>
    </xf>
    <xf numFmtId="187" fontId="110" fillId="0" borderId="0">
      <alignment vertical="center"/>
    </xf>
    <xf numFmtId="187" fontId="19" fillId="0" borderId="9" applyNumberFormat="0" applyFill="0" applyAlignment="0" applyProtection="0">
      <alignment vertical="center"/>
    </xf>
    <xf numFmtId="187" fontId="19" fillId="0" borderId="9" applyNumberFormat="0" applyFill="0" applyAlignment="0" applyProtection="0">
      <alignment vertical="center"/>
    </xf>
    <xf numFmtId="187" fontId="19" fillId="0" borderId="9" applyNumberFormat="0" applyFill="0" applyAlignment="0" applyProtection="0">
      <alignment vertical="center"/>
    </xf>
    <xf numFmtId="187" fontId="9" fillId="0" borderId="0"/>
    <xf numFmtId="187" fontId="128" fillId="0" borderId="32" applyNumberFormat="0" applyFill="0" applyAlignment="0" applyProtection="0"/>
    <xf numFmtId="187" fontId="19" fillId="0" borderId="9" applyNumberFormat="0" applyFill="0" applyAlignment="0" applyProtection="0">
      <alignment vertical="center"/>
    </xf>
    <xf numFmtId="187" fontId="111" fillId="0" borderId="0"/>
    <xf numFmtId="187" fontId="128" fillId="0" borderId="32" applyNumberFormat="0" applyFill="0" applyAlignment="0" applyProtection="0"/>
    <xf numFmtId="187" fontId="9" fillId="0" borderId="0"/>
    <xf numFmtId="187" fontId="129" fillId="0" borderId="9" applyNumberFormat="0" applyFill="0" applyAlignment="0" applyProtection="0"/>
    <xf numFmtId="187" fontId="19" fillId="0" borderId="9" applyNumberFormat="0" applyFill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32" fillId="0" borderId="0" applyNumberFormat="0" applyFill="0" applyBorder="0" applyAlignment="0" applyProtection="0"/>
    <xf numFmtId="187" fontId="32" fillId="0" borderId="0" applyNumberFormat="0" applyFill="0" applyBorder="0" applyAlignment="0" applyProtection="0"/>
    <xf numFmtId="187" fontId="19" fillId="0" borderId="9" applyNumberFormat="0" applyFill="0" applyAlignment="0" applyProtection="0">
      <alignment vertical="center"/>
    </xf>
    <xf numFmtId="187" fontId="19" fillId="0" borderId="9" applyNumberFormat="0" applyFill="0" applyAlignment="0" applyProtection="0">
      <alignment vertical="center"/>
    </xf>
    <xf numFmtId="187" fontId="9" fillId="0" borderId="0"/>
    <xf numFmtId="187" fontId="113" fillId="24" borderId="8" applyNumberFormat="0" applyAlignment="0" applyProtection="0"/>
    <xf numFmtId="187" fontId="9" fillId="0" borderId="0"/>
    <xf numFmtId="187" fontId="19" fillId="0" borderId="9" applyNumberFormat="0" applyFill="0" applyAlignment="0" applyProtection="0">
      <alignment vertical="center"/>
    </xf>
    <xf numFmtId="187" fontId="9" fillId="0" borderId="0"/>
    <xf numFmtId="187" fontId="113" fillId="24" borderId="8" applyNumberFormat="0" applyAlignment="0" applyProtection="0"/>
    <xf numFmtId="187" fontId="19" fillId="0" borderId="9" applyNumberFormat="0" applyFill="0" applyAlignment="0" applyProtection="0">
      <alignment vertical="center"/>
    </xf>
    <xf numFmtId="187" fontId="9" fillId="0" borderId="0"/>
    <xf numFmtId="187" fontId="8" fillId="7" borderId="6" applyNumberFormat="0" applyFont="0" applyAlignment="0" applyProtection="0">
      <alignment vertical="center"/>
    </xf>
    <xf numFmtId="187" fontId="19" fillId="0" borderId="9" applyNumberFormat="0" applyFill="0" applyAlignment="0" applyProtection="0">
      <alignment vertical="center"/>
    </xf>
    <xf numFmtId="187" fontId="19" fillId="0" borderId="9" applyNumberFormat="0" applyFill="0" applyAlignment="0" applyProtection="0">
      <alignment vertical="center"/>
    </xf>
    <xf numFmtId="187" fontId="19" fillId="0" borderId="9" applyNumberFormat="0" applyFill="0" applyAlignment="0" applyProtection="0">
      <alignment vertical="center"/>
    </xf>
    <xf numFmtId="187" fontId="9" fillId="0" borderId="0"/>
    <xf numFmtId="187" fontId="19" fillId="0" borderId="9" applyNumberFormat="0" applyFill="0" applyAlignment="0" applyProtection="0">
      <alignment vertical="center"/>
    </xf>
    <xf numFmtId="187" fontId="19" fillId="0" borderId="9" applyNumberFormat="0" applyFill="0" applyAlignment="0" applyProtection="0">
      <alignment vertical="center"/>
    </xf>
    <xf numFmtId="187" fontId="19" fillId="0" borderId="9" applyNumberFormat="0" applyFill="0" applyAlignment="0" applyProtection="0">
      <alignment vertical="center"/>
    </xf>
    <xf numFmtId="187" fontId="130" fillId="0" borderId="33" applyNumberFormat="0" applyFill="0" applyAlignment="0" applyProtection="0"/>
    <xf numFmtId="187" fontId="9" fillId="0" borderId="0"/>
    <xf numFmtId="187" fontId="8" fillId="7" borderId="6" applyNumberFormat="0" applyFont="0" applyAlignment="0" applyProtection="0">
      <alignment vertical="center"/>
    </xf>
    <xf numFmtId="187" fontId="41" fillId="0" borderId="15" applyNumberFormat="0" applyFill="0" applyAlignment="0" applyProtection="0">
      <alignment vertical="center"/>
    </xf>
    <xf numFmtId="187" fontId="41" fillId="0" borderId="15" applyNumberFormat="0" applyFill="0" applyAlignment="0" applyProtection="0">
      <alignment vertical="center"/>
    </xf>
    <xf numFmtId="187" fontId="131" fillId="0" borderId="15" applyNumberFormat="0" applyFill="0" applyAlignment="0" applyProtection="0"/>
    <xf numFmtId="187" fontId="42" fillId="0" borderId="0" applyNumberFormat="0" applyFill="0" applyBorder="0" applyAlignment="0" applyProtection="0"/>
    <xf numFmtId="187" fontId="42" fillId="0" borderId="0" applyNumberFormat="0" applyFill="0" applyBorder="0" applyAlignment="0" applyProtection="0"/>
    <xf numFmtId="187" fontId="9" fillId="0" borderId="0"/>
    <xf numFmtId="187" fontId="9" fillId="0" borderId="0">
      <alignment vertical="center"/>
    </xf>
    <xf numFmtId="187" fontId="42" fillId="0" borderId="0" applyNumberFormat="0" applyFill="0" applyBorder="0" applyAlignment="0" applyProtection="0"/>
    <xf numFmtId="187" fontId="9" fillId="0" borderId="0">
      <alignment vertical="center"/>
    </xf>
    <xf numFmtId="187" fontId="42" fillId="0" borderId="0" applyNumberFormat="0" applyFill="0" applyBorder="0" applyAlignment="0" applyProtection="0"/>
    <xf numFmtId="187" fontId="9" fillId="0" borderId="0"/>
    <xf numFmtId="187" fontId="41" fillId="0" borderId="15" applyNumberFormat="0" applyFill="0" applyAlignment="0" applyProtection="0">
      <alignment vertical="center"/>
    </xf>
    <xf numFmtId="187" fontId="41" fillId="0" borderId="15" applyNumberFormat="0" applyFill="0" applyAlignment="0" applyProtection="0">
      <alignment vertical="center"/>
    </xf>
    <xf numFmtId="187" fontId="9" fillId="0" borderId="0"/>
    <xf numFmtId="187" fontId="41" fillId="0" borderId="15" applyNumberFormat="0" applyFill="0" applyAlignment="0" applyProtection="0">
      <alignment vertical="center"/>
    </xf>
    <xf numFmtId="187" fontId="41" fillId="0" borderId="15" applyNumberFormat="0" applyFill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30" fillId="7" borderId="6" applyNumberFormat="0" applyFont="0" applyAlignment="0" applyProtection="0">
      <alignment vertical="center"/>
    </xf>
    <xf numFmtId="187" fontId="132" fillId="0" borderId="34" applyNumberFormat="0" applyFill="0" applyAlignment="0" applyProtection="0"/>
    <xf numFmtId="187" fontId="63" fillId="0" borderId="23" applyNumberFormat="0" applyFill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132" fillId="0" borderId="34" applyNumberFormat="0" applyFill="0" applyAlignment="0" applyProtection="0"/>
    <xf numFmtId="187" fontId="120" fillId="9" borderId="0" applyNumberFormat="0" applyBorder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162" fillId="0" borderId="0"/>
    <xf numFmtId="187" fontId="63" fillId="0" borderId="23" applyNumberFormat="0" applyFill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162" fillId="0" borderId="0"/>
    <xf numFmtId="187" fontId="133" fillId="0" borderId="23" applyNumberFormat="0" applyFill="0" applyAlignment="0" applyProtection="0"/>
    <xf numFmtId="187" fontId="46" fillId="27" borderId="0" applyNumberFormat="0" applyBorder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134" fillId="0" borderId="0"/>
    <xf numFmtId="187" fontId="120" fillId="9" borderId="0" applyNumberFormat="0" applyBorder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162" fillId="0" borderId="0"/>
    <xf numFmtId="187" fontId="63" fillId="0" borderId="23" applyNumberFormat="0" applyFill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9" fillId="0" borderId="0"/>
    <xf numFmtId="187" fontId="63" fillId="0" borderId="23" applyNumberFormat="0" applyFill="0" applyAlignment="0" applyProtection="0">
      <alignment vertical="center"/>
    </xf>
    <xf numFmtId="187" fontId="9" fillId="0" borderId="0"/>
    <xf numFmtId="187" fontId="63" fillId="0" borderId="23" applyNumberFormat="0" applyFill="0" applyAlignment="0" applyProtection="0">
      <alignment vertical="center"/>
    </xf>
    <xf numFmtId="187" fontId="120" fillId="9" borderId="0" applyNumberFormat="0" applyBorder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7" fontId="135" fillId="0" borderId="35" applyNumberFormat="0" applyFill="0" applyAlignment="0" applyProtection="0"/>
    <xf numFmtId="187" fontId="63" fillId="0" borderId="0" applyNumberFormat="0" applyFill="0" applyBorder="0" applyAlignment="0" applyProtection="0">
      <alignment vertical="center"/>
    </xf>
    <xf numFmtId="187" fontId="9" fillId="0" borderId="0"/>
    <xf numFmtId="187" fontId="63" fillId="0" borderId="0" applyNumberFormat="0" applyFill="0" applyBorder="0" applyAlignment="0" applyProtection="0">
      <alignment vertical="center"/>
    </xf>
    <xf numFmtId="187" fontId="162" fillId="0" borderId="0"/>
    <xf numFmtId="187" fontId="63" fillId="0" borderId="0" applyNumberFormat="0" applyFill="0" applyBorder="0" applyAlignment="0" applyProtection="0">
      <alignment vertical="center"/>
    </xf>
    <xf numFmtId="187" fontId="162" fillId="0" borderId="0"/>
    <xf numFmtId="187" fontId="63" fillId="0" borderId="0" applyNumberFormat="0" applyFill="0" applyBorder="0" applyAlignment="0" applyProtection="0">
      <alignment vertical="center"/>
    </xf>
    <xf numFmtId="187" fontId="63" fillId="0" borderId="0" applyNumberFormat="0" applyFill="0" applyBorder="0" applyAlignment="0" applyProtection="0">
      <alignment vertical="center"/>
    </xf>
    <xf numFmtId="187" fontId="162" fillId="0" borderId="0"/>
    <xf numFmtId="187" fontId="132" fillId="0" borderId="0" applyNumberFormat="0" applyFill="0" applyBorder="0" applyAlignment="0" applyProtection="0"/>
    <xf numFmtId="187" fontId="17" fillId="5" borderId="7" applyNumberFormat="0" applyAlignment="0" applyProtection="0">
      <alignment vertical="center"/>
    </xf>
    <xf numFmtId="187" fontId="162" fillId="0" borderId="0"/>
    <xf numFmtId="187" fontId="63" fillId="0" borderId="0" applyNumberFormat="0" applyFill="0" applyBorder="0" applyAlignment="0" applyProtection="0">
      <alignment vertical="center"/>
    </xf>
    <xf numFmtId="187" fontId="132" fillId="0" borderId="0" applyNumberFormat="0" applyFill="0" applyBorder="0" applyAlignment="0" applyProtection="0"/>
    <xf numFmtId="187" fontId="63" fillId="0" borderId="0" applyNumberFormat="0" applyFill="0" applyBorder="0" applyAlignment="0" applyProtection="0">
      <alignment vertical="center"/>
    </xf>
    <xf numFmtId="187" fontId="63" fillId="0" borderId="0" applyNumberFormat="0" applyFill="0" applyBorder="0" applyAlignment="0" applyProtection="0">
      <alignment vertical="center"/>
    </xf>
    <xf numFmtId="187" fontId="136" fillId="0" borderId="0" applyNumberFormat="0" applyFill="0" applyBorder="0" applyAlignment="0" applyProtection="0"/>
    <xf numFmtId="187" fontId="133" fillId="0" borderId="0" applyNumberFormat="0" applyFill="0" applyBorder="0" applyAlignment="0" applyProtection="0"/>
    <xf numFmtId="187" fontId="63" fillId="0" borderId="0" applyNumberFormat="0" applyFill="0" applyBorder="0" applyAlignment="0" applyProtection="0">
      <alignment vertical="center"/>
    </xf>
    <xf numFmtId="187" fontId="63" fillId="0" borderId="0" applyNumberFormat="0" applyFill="0" applyBorder="0" applyAlignment="0" applyProtection="0">
      <alignment vertical="center"/>
    </xf>
    <xf numFmtId="187" fontId="63" fillId="0" borderId="0" applyNumberFormat="0" applyFill="0" applyBorder="0" applyAlignment="0" applyProtection="0">
      <alignment vertical="center"/>
    </xf>
    <xf numFmtId="187" fontId="63" fillId="0" borderId="0" applyNumberFormat="0" applyFill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63" fillId="0" borderId="0" applyNumberFormat="0" applyFill="0" applyBorder="0" applyAlignment="0" applyProtection="0">
      <alignment vertical="center"/>
    </xf>
    <xf numFmtId="187" fontId="63" fillId="0" borderId="0" applyNumberFormat="0" applyFill="0" applyBorder="0" applyAlignment="0" applyProtection="0">
      <alignment vertical="center"/>
    </xf>
    <xf numFmtId="187" fontId="63" fillId="0" borderId="0" applyNumberFormat="0" applyFill="0" applyBorder="0" applyAlignment="0" applyProtection="0">
      <alignment vertical="center"/>
    </xf>
    <xf numFmtId="187" fontId="63" fillId="0" borderId="0" applyNumberFormat="0" applyFill="0" applyBorder="0" applyAlignment="0" applyProtection="0">
      <alignment vertical="center"/>
    </xf>
    <xf numFmtId="187" fontId="135" fillId="0" borderId="0" applyNumberFormat="0" applyFill="0" applyBorder="0" applyAlignment="0" applyProtection="0"/>
    <xf numFmtId="188" fontId="84" fillId="0" borderId="0">
      <protection locked="0"/>
    </xf>
    <xf numFmtId="187" fontId="77" fillId="0" borderId="0" applyNumberFormat="0" applyFill="0" applyBorder="0" applyAlignment="0" applyProtection="0">
      <alignment vertical="center"/>
    </xf>
    <xf numFmtId="187" fontId="22" fillId="15" borderId="0" applyNumberFormat="0" applyBorder="0" applyAlignment="0" applyProtection="0">
      <alignment vertical="center"/>
    </xf>
    <xf numFmtId="188" fontId="38" fillId="0" borderId="0">
      <protection locked="0"/>
    </xf>
    <xf numFmtId="187" fontId="162" fillId="0" borderId="0"/>
    <xf numFmtId="188" fontId="84" fillId="0" borderId="0">
      <protection locked="0"/>
    </xf>
    <xf numFmtId="187" fontId="162" fillId="0" borderId="0"/>
    <xf numFmtId="188" fontId="38" fillId="0" borderId="0">
      <protection locked="0"/>
    </xf>
    <xf numFmtId="188" fontId="84" fillId="0" borderId="0">
      <protection locked="0"/>
    </xf>
    <xf numFmtId="188" fontId="38" fillId="0" borderId="0">
      <protection locked="0"/>
    </xf>
    <xf numFmtId="187" fontId="76" fillId="0" borderId="0" applyNumberFormat="0" applyFill="0" applyBorder="0" applyAlignment="0" applyProtection="0">
      <alignment vertical="top"/>
      <protection locked="0"/>
    </xf>
    <xf numFmtId="187" fontId="7" fillId="3" borderId="0" applyNumberFormat="0" applyBorder="0" applyAlignment="0" applyProtection="0">
      <alignment vertical="center"/>
    </xf>
    <xf numFmtId="187" fontId="15" fillId="0" borderId="0" applyNumberFormat="0" applyFill="0" applyBorder="0" applyAlignment="0" applyProtection="0">
      <alignment vertical="top"/>
      <protection locked="0"/>
    </xf>
    <xf numFmtId="187" fontId="18" fillId="6" borderId="8" applyNumberFormat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89" fillId="0" borderId="0" applyNumberFormat="0" applyFill="0" applyBorder="0" applyAlignment="0" applyProtection="0">
      <alignment vertical="top"/>
      <protection locked="0"/>
    </xf>
    <xf numFmtId="187" fontId="18" fillId="6" borderId="8" applyNumberFormat="0" applyAlignment="0" applyProtection="0">
      <alignment vertical="center"/>
    </xf>
    <xf numFmtId="187" fontId="74" fillId="0" borderId="0" applyNumberFormat="0" applyFill="0" applyBorder="0" applyAlignment="0" applyProtection="0"/>
    <xf numFmtId="187" fontId="85" fillId="0" borderId="0" applyNumberFormat="0" applyFill="0" applyBorder="0" applyAlignment="0" applyProtection="0">
      <alignment vertical="top"/>
      <protection locked="0"/>
    </xf>
    <xf numFmtId="187" fontId="69" fillId="0" borderId="0" applyNumberFormat="0" applyFill="0" applyBorder="0" applyAlignment="0" applyProtection="0"/>
    <xf numFmtId="187" fontId="21" fillId="0" borderId="10" applyNumberFormat="0" applyFill="0" applyAlignment="0" applyProtection="0">
      <alignment vertical="center"/>
    </xf>
    <xf numFmtId="187" fontId="89" fillId="0" borderId="0" applyNumberFormat="0" applyFill="0" applyBorder="0" applyAlignment="0" applyProtection="0">
      <alignment vertical="top"/>
      <protection locked="0"/>
    </xf>
    <xf numFmtId="187" fontId="21" fillId="0" borderId="10" applyNumberFormat="0" applyFill="0" applyAlignment="0" applyProtection="0">
      <alignment vertical="center"/>
    </xf>
    <xf numFmtId="187" fontId="37" fillId="0" borderId="0" applyNumberFormat="0" applyFill="0" applyBorder="0" applyAlignment="0" applyProtection="0"/>
    <xf numFmtId="187" fontId="21" fillId="0" borderId="10" applyNumberFormat="0" applyFill="0" applyAlignment="0" applyProtection="0">
      <alignment vertical="center"/>
    </xf>
    <xf numFmtId="187" fontId="9" fillId="0" borderId="0"/>
    <xf numFmtId="187" fontId="54" fillId="0" borderId="20" applyNumberFormat="0" applyFill="0" applyAlignment="0" applyProtection="0">
      <alignment vertical="center"/>
    </xf>
    <xf numFmtId="187" fontId="72" fillId="0" borderId="0" applyNumberFormat="0" applyFill="0" applyBorder="0" applyAlignment="0" applyProtection="0">
      <alignment vertical="center"/>
    </xf>
    <xf numFmtId="187" fontId="82" fillId="0" borderId="0" applyNumberFormat="0" applyFill="0" applyBorder="0" applyAlignment="0" applyProtection="0">
      <alignment vertical="top"/>
      <protection locked="0"/>
    </xf>
    <xf numFmtId="187" fontId="38" fillId="0" borderId="0"/>
    <xf numFmtId="187" fontId="70" fillId="0" borderId="0" applyNumberFormat="0" applyFill="0" applyBorder="0" applyAlignment="0" applyProtection="0">
      <alignment vertical="top"/>
      <protection locked="0"/>
    </xf>
    <xf numFmtId="187" fontId="9" fillId="0" borderId="0"/>
    <xf numFmtId="187" fontId="162" fillId="0" borderId="0"/>
    <xf numFmtId="187" fontId="70" fillId="0" borderId="0" applyNumberFormat="0" applyFill="0" applyBorder="0" applyAlignment="0" applyProtection="0">
      <alignment vertical="top"/>
      <protection locked="0"/>
    </xf>
    <xf numFmtId="187" fontId="84" fillId="0" borderId="0" applyNumberFormat="0" applyFill="0" applyBorder="0" applyAlignment="0" applyProtection="0">
      <alignment vertical="top"/>
      <protection locked="0"/>
    </xf>
    <xf numFmtId="187" fontId="84" fillId="0" borderId="0" applyNumberFormat="0" applyFill="0" applyBorder="0" applyAlignment="0" applyProtection="0">
      <alignment vertical="top"/>
      <protection locked="0"/>
    </xf>
    <xf numFmtId="187" fontId="21" fillId="0" borderId="10" applyNumberFormat="0" applyFill="0" applyAlignment="0" applyProtection="0">
      <alignment vertical="center"/>
    </xf>
    <xf numFmtId="187" fontId="69" fillId="0" borderId="0" applyNumberFormat="0" applyFill="0" applyBorder="0" applyAlignment="0" applyProtection="0"/>
    <xf numFmtId="187" fontId="21" fillId="0" borderId="10" applyNumberFormat="0" applyFill="0" applyAlignment="0" applyProtection="0">
      <alignment vertical="center"/>
    </xf>
    <xf numFmtId="187" fontId="70" fillId="0" borderId="0" applyNumberFormat="0" applyFill="0" applyBorder="0" applyAlignment="0" applyProtection="0"/>
    <xf numFmtId="187" fontId="9" fillId="0" borderId="0"/>
    <xf numFmtId="187" fontId="21" fillId="0" borderId="10" applyNumberFormat="0" applyFill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8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84" fillId="0" borderId="0" applyNumberFormat="0" applyFill="0" applyBorder="0" applyAlignment="0" applyProtection="0">
      <alignment vertical="top"/>
      <protection locked="0"/>
    </xf>
    <xf numFmtId="187" fontId="70" fillId="0" borderId="0" applyNumberFormat="0" applyFill="0" applyBorder="0" applyAlignment="0" applyProtection="0">
      <alignment vertical="top"/>
      <protection locked="0"/>
    </xf>
    <xf numFmtId="187" fontId="84" fillId="0" borderId="0" applyNumberFormat="0" applyFill="0" applyBorder="0" applyAlignment="0" applyProtection="0">
      <alignment vertical="top"/>
      <protection locked="0"/>
    </xf>
    <xf numFmtId="187" fontId="85" fillId="0" borderId="0" applyNumberFormat="0" applyFill="0" applyBorder="0" applyAlignment="0" applyProtection="0">
      <alignment vertical="top"/>
      <protection locked="0"/>
    </xf>
    <xf numFmtId="187" fontId="162" fillId="0" borderId="0"/>
    <xf numFmtId="187" fontId="15" fillId="0" borderId="0" applyNumberFormat="0" applyFill="0" applyBorder="0" applyAlignment="0" applyProtection="0">
      <alignment vertical="top"/>
      <protection locked="0"/>
    </xf>
    <xf numFmtId="187" fontId="9" fillId="0" borderId="0"/>
    <xf numFmtId="187" fontId="15" fillId="0" borderId="0" applyNumberFormat="0" applyFill="0" applyBorder="0" applyAlignment="0" applyProtection="0">
      <alignment vertical="top"/>
      <protection locked="0"/>
    </xf>
    <xf numFmtId="187" fontId="9" fillId="0" borderId="0"/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7" fillId="5" borderId="7" applyNumberFormat="0" applyAlignment="0" applyProtection="0">
      <alignment vertical="center"/>
    </xf>
    <xf numFmtId="187" fontId="75" fillId="0" borderId="0" applyNumberFormat="0" applyFill="0" applyBorder="0" applyAlignment="0" applyProtection="0">
      <alignment vertical="top"/>
      <protection locked="0"/>
    </xf>
    <xf numFmtId="187" fontId="17" fillId="5" borderId="7" applyNumberFormat="0" applyAlignment="0" applyProtection="0">
      <alignment vertical="center"/>
    </xf>
    <xf numFmtId="187" fontId="9" fillId="0" borderId="0"/>
    <xf numFmtId="187" fontId="15" fillId="0" borderId="0" applyNumberFormat="0" applyFill="0" applyBorder="0" applyAlignment="0" applyProtection="0">
      <alignment vertical="top"/>
      <protection locked="0"/>
    </xf>
    <xf numFmtId="187" fontId="17" fillId="5" borderId="7" applyNumberFormat="0" applyAlignment="0" applyProtection="0">
      <alignment vertical="center"/>
    </xf>
    <xf numFmtId="187" fontId="87" fillId="0" borderId="0">
      <alignment vertical="center"/>
    </xf>
    <xf numFmtId="187" fontId="9" fillId="0" borderId="0"/>
    <xf numFmtId="187" fontId="15" fillId="0" borderId="0" applyNumberFormat="0" applyFill="0" applyBorder="0" applyAlignment="0" applyProtection="0">
      <alignment vertical="top"/>
      <protection locked="0"/>
    </xf>
    <xf numFmtId="187" fontId="17" fillId="5" borderId="7" applyNumberFormat="0" applyAlignment="0" applyProtection="0">
      <alignment vertical="center"/>
    </xf>
    <xf numFmtId="187" fontId="162" fillId="0" borderId="0"/>
    <xf numFmtId="187" fontId="15" fillId="0" borderId="0" applyNumberFormat="0" applyFill="0" applyBorder="0" applyAlignment="0" applyProtection="0">
      <alignment vertical="top"/>
      <protection locked="0"/>
    </xf>
    <xf numFmtId="187" fontId="8" fillId="7" borderId="6" applyNumberFormat="0" applyFont="0" applyAlignment="0" applyProtection="0">
      <alignment vertical="center"/>
    </xf>
    <xf numFmtId="187" fontId="15" fillId="0" borderId="0" applyNumberFormat="0" applyFill="0" applyBorder="0" applyAlignment="0" applyProtection="0">
      <alignment vertical="top"/>
      <protection locked="0"/>
    </xf>
    <xf numFmtId="187" fontId="8" fillId="7" borderId="6" applyNumberFormat="0" applyFon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5" fillId="0" borderId="0" applyNumberFormat="0" applyFill="0" applyBorder="0" applyAlignment="0" applyProtection="0">
      <alignment vertical="top"/>
      <protection locked="0"/>
    </xf>
    <xf numFmtId="187" fontId="8" fillId="7" borderId="6" applyNumberFormat="0" applyFon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82" fillId="0" borderId="0" applyNumberFormat="0" applyFill="0" applyBorder="0" applyAlignment="0" applyProtection="0">
      <alignment vertical="top"/>
      <protection locked="0"/>
    </xf>
    <xf numFmtId="187" fontId="8" fillId="7" borderId="6" applyNumberFormat="0" applyFont="0" applyAlignment="0" applyProtection="0">
      <alignment vertical="center"/>
    </xf>
    <xf numFmtId="187" fontId="162" fillId="0" borderId="0"/>
    <xf numFmtId="187" fontId="70" fillId="0" borderId="0" applyNumberFormat="0" applyFill="0" applyBorder="0" applyAlignment="0" applyProtection="0">
      <alignment vertical="top"/>
      <protection locked="0"/>
    </xf>
    <xf numFmtId="187" fontId="8" fillId="7" borderId="6" applyNumberFormat="0" applyFont="0" applyAlignment="0" applyProtection="0">
      <alignment vertical="center"/>
    </xf>
    <xf numFmtId="187" fontId="15" fillId="0" borderId="0" applyNumberFormat="0" applyFill="0" applyBorder="0" applyAlignment="0" applyProtection="0">
      <alignment vertical="top"/>
      <protection locked="0"/>
    </xf>
    <xf numFmtId="187" fontId="8" fillId="7" borderId="6" applyNumberFormat="0" applyFont="0" applyAlignment="0" applyProtection="0">
      <alignment vertical="center"/>
    </xf>
    <xf numFmtId="187" fontId="70" fillId="0" borderId="0" applyNumberFormat="0" applyFill="0" applyBorder="0" applyAlignment="0" applyProtection="0">
      <alignment vertical="top"/>
      <protection locked="0"/>
    </xf>
    <xf numFmtId="187" fontId="162" fillId="0" borderId="0"/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70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187" fontId="23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8" fillId="0" borderId="0"/>
    <xf numFmtId="187" fontId="69" fillId="0" borderId="0" applyNumberFormat="0" applyFill="0" applyBorder="0" applyAlignment="0" applyProtection="0">
      <alignment vertical="center"/>
    </xf>
    <xf numFmtId="187" fontId="70" fillId="0" borderId="0" applyNumberFormat="0" applyFill="0" applyBorder="0" applyAlignment="0" applyProtection="0">
      <alignment vertical="top"/>
      <protection locked="0"/>
    </xf>
    <xf numFmtId="187" fontId="69" fillId="0" borderId="0" applyNumberFormat="0" applyFill="0" applyBorder="0" applyAlignment="0" applyProtection="0">
      <alignment vertical="center"/>
    </xf>
    <xf numFmtId="187" fontId="75" fillId="0" borderId="0" applyNumberFormat="0" applyFill="0" applyBorder="0" applyAlignment="0" applyProtection="0">
      <alignment vertical="top"/>
      <protection locked="0"/>
    </xf>
    <xf numFmtId="187" fontId="70" fillId="0" borderId="0" applyNumberFormat="0" applyFill="0" applyBorder="0" applyAlignment="0" applyProtection="0">
      <alignment vertical="top"/>
      <protection locked="0"/>
    </xf>
    <xf numFmtId="187" fontId="8" fillId="7" borderId="6" applyNumberFormat="0" applyFont="0" applyAlignment="0" applyProtection="0">
      <alignment vertical="center"/>
    </xf>
    <xf numFmtId="187" fontId="69" fillId="0" borderId="0" applyNumberFormat="0" applyFill="0" applyBorder="0" applyAlignment="0" applyProtection="0"/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62" fillId="0" borderId="0"/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76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62" fillId="0" borderId="0"/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70" fillId="0" borderId="0" applyNumberFormat="0" applyFill="0" applyBorder="0" applyAlignment="0" applyProtection="0">
      <alignment vertical="top"/>
      <protection locked="0"/>
    </xf>
    <xf numFmtId="187" fontId="38" fillId="7" borderId="27" applyNumberFormat="0" applyFont="0" applyAlignment="0" applyProtection="0"/>
    <xf numFmtId="187" fontId="15" fillId="0" borderId="0" applyNumberFormat="0" applyFill="0" applyBorder="0" applyAlignment="0" applyProtection="0">
      <alignment vertical="top"/>
      <protection locked="0"/>
    </xf>
    <xf numFmtId="187" fontId="38" fillId="7" borderId="27" applyNumberFormat="0" applyFont="0" applyAlignment="0" applyProtection="0"/>
    <xf numFmtId="187" fontId="89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7" fillId="3" borderId="0" applyNumberFormat="0" applyBorder="0" applyAlignment="0" applyProtection="0">
      <alignment vertical="center"/>
    </xf>
    <xf numFmtId="187" fontId="9" fillId="0" borderId="0"/>
    <xf numFmtId="187" fontId="8" fillId="0" borderId="0">
      <alignment vertical="center"/>
    </xf>
    <xf numFmtId="187" fontId="15" fillId="0" borderId="0" applyNumberFormat="0" applyFill="0" applyBorder="0" applyAlignment="0" applyProtection="0">
      <alignment vertical="top"/>
      <protection locked="0"/>
    </xf>
    <xf numFmtId="187" fontId="21" fillId="0" borderId="10" applyNumberFormat="0" applyFill="0" applyAlignment="0" applyProtection="0">
      <alignment vertical="center"/>
    </xf>
    <xf numFmtId="187" fontId="9" fillId="0" borderId="0"/>
    <xf numFmtId="187" fontId="8" fillId="0" borderId="0">
      <alignment vertical="center"/>
    </xf>
    <xf numFmtId="187" fontId="9" fillId="0" borderId="0"/>
    <xf numFmtId="187" fontId="74" fillId="0" borderId="0" applyNumberFormat="0" applyFill="0" applyBorder="0" applyAlignment="0" applyProtection="0"/>
    <xf numFmtId="187" fontId="9" fillId="0" borderId="0"/>
    <xf numFmtId="187" fontId="74" fillId="0" borderId="0" applyNumberFormat="0" applyFill="0" applyBorder="0" applyAlignment="0" applyProtection="0"/>
    <xf numFmtId="187" fontId="15" fillId="0" borderId="0" applyNumberFormat="0" applyFill="0" applyBorder="0" applyAlignment="0" applyProtection="0">
      <alignment vertical="top"/>
      <protection locked="0"/>
    </xf>
    <xf numFmtId="187" fontId="76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187" fontId="73" fillId="0" borderId="24" applyNumberFormat="0" applyFill="0" applyAlignment="0" applyProtection="0">
      <alignment vertical="center"/>
    </xf>
    <xf numFmtId="187" fontId="90" fillId="0" borderId="0" applyNumberFormat="0" applyFill="0" applyBorder="0" applyAlignment="0" applyProtection="0"/>
    <xf numFmtId="187" fontId="17" fillId="5" borderId="7" applyNumberFormat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69" fillId="0" borderId="0" applyNumberFormat="0" applyFill="0" applyBorder="0" applyAlignment="0" applyProtection="0"/>
    <xf numFmtId="187" fontId="66" fillId="0" borderId="0" applyNumberFormat="0" applyFill="0" applyBorder="0" applyAlignment="0" applyProtection="0">
      <alignment vertical="center"/>
    </xf>
    <xf numFmtId="187" fontId="91" fillId="0" borderId="0" applyNumberFormat="0" applyFill="0" applyBorder="0" applyAlignment="0" applyProtection="0">
      <alignment vertical="top"/>
      <protection locked="0"/>
    </xf>
    <xf numFmtId="10" fontId="16" fillId="7" borderId="1" applyNumberFormat="0" applyBorder="0" applyAlignment="0" applyProtection="0"/>
    <xf numFmtId="10" fontId="53" fillId="7" borderId="1" applyNumberFormat="0" applyBorder="0" applyAlignment="0" applyProtection="0"/>
    <xf numFmtId="187" fontId="17" fillId="5" borderId="7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94" fillId="5" borderId="8" applyNumberFormat="0" applyAlignment="0" applyProtection="0"/>
    <xf numFmtId="187" fontId="94" fillId="5" borderId="8" applyNumberFormat="0" applyAlignment="0" applyProtection="0"/>
    <xf numFmtId="187" fontId="9" fillId="0" borderId="0"/>
    <xf numFmtId="187" fontId="17" fillId="5" borderId="7" applyNumberFormat="0" applyAlignment="0" applyProtection="0">
      <alignment vertical="center"/>
    </xf>
    <xf numFmtId="187" fontId="94" fillId="5" borderId="8" applyNumberFormat="0" applyAlignment="0" applyProtection="0"/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96" fillId="30" borderId="19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96" fillId="30" borderId="19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96" fillId="30" borderId="19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94" fillId="5" borderId="8" applyNumberFormat="0" applyAlignment="0" applyProtection="0"/>
    <xf numFmtId="187" fontId="9" fillId="0" borderId="0"/>
    <xf numFmtId="187" fontId="94" fillId="5" borderId="8" applyNumberFormat="0" applyAlignment="0" applyProtection="0"/>
    <xf numFmtId="187" fontId="94" fillId="5" borderId="8" applyNumberFormat="0" applyAlignment="0" applyProtection="0"/>
    <xf numFmtId="187" fontId="94" fillId="5" borderId="8" applyNumberFormat="0" applyAlignment="0" applyProtection="0"/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94" fillId="5" borderId="7" applyNumberFormat="0" applyAlignment="0" applyProtection="0"/>
    <xf numFmtId="187" fontId="17" fillId="5" borderId="7" applyNumberFormat="0" applyAlignment="0" applyProtection="0">
      <alignment vertical="center"/>
    </xf>
    <xf numFmtId="187" fontId="9" fillId="0" borderId="0"/>
    <xf numFmtId="187" fontId="8" fillId="0" borderId="0"/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9" fillId="0" borderId="0"/>
    <xf numFmtId="187" fontId="34" fillId="0" borderId="0"/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30" fillId="0" borderId="0"/>
    <xf numFmtId="187" fontId="17" fillId="5" borderId="7" applyNumberFormat="0" applyAlignment="0" applyProtection="0">
      <alignment vertical="center"/>
    </xf>
    <xf numFmtId="187" fontId="30" fillId="0" borderId="0"/>
    <xf numFmtId="187" fontId="17" fillId="5" borderId="7" applyNumberFormat="0" applyAlignment="0" applyProtection="0">
      <alignment vertical="center"/>
    </xf>
    <xf numFmtId="187" fontId="30" fillId="0" borderId="0"/>
    <xf numFmtId="187" fontId="162" fillId="0" borderId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9" fillId="0" borderId="0"/>
    <xf numFmtId="187" fontId="9" fillId="0" borderId="0"/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62" fillId="0" borderId="0"/>
    <xf numFmtId="187" fontId="17" fillId="5" borderId="7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62" fillId="0" borderId="0"/>
    <xf numFmtId="187" fontId="9" fillId="0" borderId="0"/>
    <xf numFmtId="187" fontId="17" fillId="5" borderId="7" applyNumberFormat="0" applyAlignment="0" applyProtection="0">
      <alignment vertical="center"/>
    </xf>
    <xf numFmtId="187" fontId="162" fillId="0" borderId="0"/>
    <xf numFmtId="187" fontId="9" fillId="0" borderId="0"/>
    <xf numFmtId="187" fontId="17" fillId="5" borderId="7" applyNumberFormat="0" applyAlignment="0" applyProtection="0">
      <alignment vertical="center"/>
    </xf>
    <xf numFmtId="187" fontId="81" fillId="0" borderId="0"/>
    <xf numFmtId="187" fontId="9" fillId="0" borderId="0"/>
    <xf numFmtId="187" fontId="17" fillId="5" borderId="7" applyNumberFormat="0" applyAlignment="0" applyProtection="0">
      <alignment vertical="center"/>
    </xf>
    <xf numFmtId="187" fontId="162" fillId="0" borderId="0"/>
    <xf numFmtId="187" fontId="25" fillId="0" borderId="0"/>
    <xf numFmtId="187" fontId="9" fillId="0" borderId="0"/>
    <xf numFmtId="187" fontId="17" fillId="5" borderId="7" applyNumberFormat="0" applyAlignment="0" applyProtection="0">
      <alignment vertical="center"/>
    </xf>
    <xf numFmtId="187" fontId="162" fillId="0" borderId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62" fillId="0" borderId="0"/>
    <xf numFmtId="187" fontId="17" fillId="5" borderId="7" applyNumberFormat="0" applyAlignment="0" applyProtection="0">
      <alignment vertical="center"/>
    </xf>
    <xf numFmtId="187" fontId="9" fillId="0" borderId="0"/>
    <xf numFmtId="187" fontId="9" fillId="0" borderId="0"/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9" fillId="0" borderId="0"/>
    <xf numFmtId="187" fontId="9" fillId="0" borderId="0"/>
    <xf numFmtId="187" fontId="8" fillId="0" borderId="0">
      <alignment vertical="center"/>
    </xf>
    <xf numFmtId="187" fontId="17" fillId="5" borderId="7" applyNumberFormat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137" fillId="6" borderId="7" applyNumberFormat="0" applyAlignment="0" applyProtection="0"/>
    <xf numFmtId="187" fontId="162" fillId="0" borderId="0"/>
    <xf numFmtId="187" fontId="9" fillId="0" borderId="0"/>
    <xf numFmtId="187" fontId="137" fillId="6" borderId="7" applyNumberFormat="0" applyAlignment="0" applyProtection="0"/>
    <xf numFmtId="187" fontId="9" fillId="0" borderId="0"/>
    <xf numFmtId="187" fontId="137" fillId="6" borderId="7" applyNumberFormat="0" applyAlignment="0" applyProtection="0"/>
    <xf numFmtId="187" fontId="9" fillId="0" borderId="0"/>
    <xf numFmtId="187" fontId="137" fillId="6" borderId="7" applyNumberFormat="0" applyAlignment="0" applyProtection="0"/>
    <xf numFmtId="177" fontId="138" fillId="33" borderId="0"/>
    <xf numFmtId="187" fontId="9" fillId="0" borderId="0"/>
    <xf numFmtId="187" fontId="50" fillId="0" borderId="18" applyNumberFormat="0" applyFill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7" fontId="9" fillId="0" borderId="0">
      <alignment vertical="center"/>
    </xf>
    <xf numFmtId="187" fontId="50" fillId="0" borderId="18" applyNumberFormat="0" applyFill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139" fillId="0" borderId="36" applyNumberFormat="0" applyFill="0" applyAlignment="0" applyProtection="0"/>
    <xf numFmtId="187" fontId="50" fillId="0" borderId="18" applyNumberFormat="0" applyFill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7" fontId="139" fillId="0" borderId="36" applyNumberFormat="0" applyFill="0" applyAlignment="0" applyProtection="0"/>
    <xf numFmtId="187" fontId="50" fillId="0" borderId="18" applyNumberFormat="0" applyFill="0" applyAlignment="0" applyProtection="0">
      <alignment vertical="center"/>
    </xf>
    <xf numFmtId="187" fontId="9" fillId="0" borderId="0"/>
    <xf numFmtId="187" fontId="50" fillId="0" borderId="18" applyNumberFormat="0" applyFill="0" applyAlignment="0" applyProtection="0">
      <alignment vertical="center"/>
    </xf>
    <xf numFmtId="187" fontId="9" fillId="0" borderId="0"/>
    <xf numFmtId="187" fontId="50" fillId="0" borderId="18" applyNumberFormat="0" applyFill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7" fontId="162" fillId="0" borderId="0"/>
    <xf numFmtId="187" fontId="50" fillId="0" borderId="18" applyNumberFormat="0" applyFill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7" fontId="140" fillId="0" borderId="37" applyNumberFormat="0" applyFill="0" applyAlignment="0" applyProtection="0"/>
    <xf numFmtId="177" fontId="141" fillId="34" borderId="0"/>
    <xf numFmtId="196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188" fontId="38" fillId="0" borderId="0" applyFont="0" applyFill="0" applyBorder="0" applyAlignment="0" applyProtection="0"/>
    <xf numFmtId="213" fontId="38" fillId="0" borderId="0" applyFont="0" applyFill="0" applyBorder="0" applyAlignment="0" applyProtection="0"/>
    <xf numFmtId="227" fontId="38" fillId="0" borderId="0" applyFont="0" applyFill="0" applyBorder="0" applyAlignment="0" applyProtection="0"/>
    <xf numFmtId="187" fontId="162" fillId="0" borderId="0"/>
    <xf numFmtId="228" fontId="38" fillId="0" borderId="0" applyFont="0" applyFill="0" applyBorder="0" applyAlignment="0" applyProtection="0"/>
    <xf numFmtId="187" fontId="9" fillId="0" borderId="0"/>
    <xf numFmtId="187" fontId="46" fillId="27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46" fillId="27" borderId="0" applyNumberFormat="0" applyBorder="0" applyAlignment="0" applyProtection="0">
      <alignment vertical="center"/>
    </xf>
    <xf numFmtId="187" fontId="162" fillId="0" borderId="0"/>
    <xf numFmtId="187" fontId="46" fillId="27" borderId="0" applyNumberFormat="0" applyBorder="0" applyAlignment="0" applyProtection="0">
      <alignment vertical="center"/>
    </xf>
    <xf numFmtId="187" fontId="162" fillId="0" borderId="0"/>
    <xf numFmtId="187" fontId="46" fillId="27" borderId="0" applyNumberFormat="0" applyBorder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46" fillId="27" borderId="0" applyNumberFormat="0" applyBorder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142" fillId="6" borderId="0" applyNumberFormat="0" applyBorder="0" applyAlignment="0" applyProtection="0"/>
    <xf numFmtId="180" fontId="33" fillId="0" borderId="0"/>
    <xf numFmtId="187" fontId="30" fillId="0" borderId="0"/>
    <xf numFmtId="187" fontId="9" fillId="0" borderId="0"/>
    <xf numFmtId="187" fontId="8" fillId="7" borderId="6" applyNumberFormat="0" applyFont="0" applyAlignment="0" applyProtection="0">
      <alignment vertical="center"/>
    </xf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9" fillId="0" borderId="0"/>
    <xf numFmtId="187" fontId="162" fillId="0" borderId="0"/>
    <xf numFmtId="187" fontId="9" fillId="0" borderId="0"/>
    <xf numFmtId="187" fontId="162" fillId="0" borderId="0"/>
    <xf numFmtId="187" fontId="30" fillId="0" borderId="0"/>
    <xf numFmtId="187" fontId="8" fillId="7" borderId="6" applyNumberFormat="0" applyFont="0" applyAlignment="0" applyProtection="0">
      <alignment vertical="center"/>
    </xf>
    <xf numFmtId="187" fontId="162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7" fillId="3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9" fillId="0" borderId="0"/>
    <xf numFmtId="187" fontId="7" fillId="3" borderId="0" applyNumberFormat="0" applyBorder="0" applyAlignment="0" applyProtection="0">
      <alignment vertical="center"/>
    </xf>
    <xf numFmtId="187" fontId="25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7" fillId="3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30" fillId="0" borderId="0"/>
    <xf numFmtId="187" fontId="162" fillId="0" borderId="0"/>
    <xf numFmtId="187" fontId="9" fillId="0" borderId="0"/>
    <xf numFmtId="187" fontId="9" fillId="0" borderId="0"/>
    <xf numFmtId="187" fontId="16" fillId="0" borderId="0">
      <alignment vertical="center"/>
    </xf>
    <xf numFmtId="187" fontId="9" fillId="0" borderId="0"/>
    <xf numFmtId="187" fontId="162" fillId="0" borderId="0"/>
    <xf numFmtId="187" fontId="9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>
      <alignment vertical="center"/>
    </xf>
    <xf numFmtId="187" fontId="9" fillId="0" borderId="0"/>
    <xf numFmtId="187" fontId="162" fillId="0" borderId="0"/>
    <xf numFmtId="187" fontId="162" fillId="0" borderId="0"/>
    <xf numFmtId="187" fontId="104" fillId="0" borderId="0">
      <alignment vertical="center"/>
    </xf>
    <xf numFmtId="187" fontId="18" fillId="6" borderId="8" applyNumberFormat="0" applyAlignment="0" applyProtection="0">
      <alignment vertical="center"/>
    </xf>
    <xf numFmtId="187" fontId="8" fillId="0" borderId="0">
      <alignment vertical="center"/>
    </xf>
    <xf numFmtId="187" fontId="9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9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8" fillId="7" borderId="6" applyNumberFormat="0" applyFont="0" applyAlignment="0" applyProtection="0">
      <alignment vertical="center"/>
    </xf>
    <xf numFmtId="187" fontId="162" fillId="0" borderId="0"/>
    <xf numFmtId="187" fontId="162" fillId="0" borderId="0"/>
    <xf numFmtId="187" fontId="162" fillId="0" borderId="0"/>
    <xf numFmtId="187" fontId="9" fillId="0" borderId="0"/>
    <xf numFmtId="187" fontId="9" fillId="0" borderId="0"/>
    <xf numFmtId="187" fontId="9" fillId="0" borderId="0"/>
    <xf numFmtId="187" fontId="162" fillId="0" borderId="0"/>
    <xf numFmtId="187" fontId="21" fillId="0" borderId="10" applyNumberFormat="0" applyFill="0" applyAlignment="0" applyProtection="0">
      <alignment vertical="center"/>
    </xf>
    <xf numFmtId="187" fontId="162" fillId="0" borderId="0"/>
    <xf numFmtId="187" fontId="30" fillId="0" borderId="0"/>
    <xf numFmtId="187" fontId="8" fillId="0" borderId="0"/>
    <xf numFmtId="187" fontId="30" fillId="0" borderId="0"/>
    <xf numFmtId="187" fontId="38" fillId="0" borderId="0"/>
    <xf numFmtId="187" fontId="7" fillId="3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9" fillId="0" borderId="0"/>
    <xf numFmtId="187" fontId="8" fillId="0" borderId="0"/>
    <xf numFmtId="187" fontId="30" fillId="0" borderId="0"/>
    <xf numFmtId="187" fontId="162" fillId="0" borderId="0"/>
    <xf numFmtId="187" fontId="22" fillId="26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22" fillId="26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53" fillId="0" borderId="0"/>
    <xf numFmtId="187" fontId="162" fillId="0" borderId="0"/>
    <xf numFmtId="187" fontId="162" fillId="0" borderId="0"/>
    <xf numFmtId="187" fontId="34" fillId="0" borderId="0"/>
    <xf numFmtId="187" fontId="22" fillId="26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22" fillId="26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9" fillId="0" borderId="0"/>
    <xf numFmtId="187" fontId="9" fillId="0" borderId="0"/>
    <xf numFmtId="187" fontId="106" fillId="0" borderId="28" applyNumberFormat="0" applyFill="0" applyAlignment="0" applyProtection="0">
      <alignment vertical="center"/>
    </xf>
    <xf numFmtId="187" fontId="162" fillId="0" borderId="0"/>
    <xf numFmtId="187" fontId="9" fillId="0" borderId="0"/>
    <xf numFmtId="187" fontId="106" fillId="0" borderId="28" applyNumberFormat="0" applyFill="0" applyAlignment="0" applyProtection="0">
      <alignment vertical="center"/>
    </xf>
    <xf numFmtId="187" fontId="162" fillId="0" borderId="0"/>
    <xf numFmtId="187" fontId="9" fillId="0" borderId="0"/>
    <xf numFmtId="187" fontId="106" fillId="0" borderId="28" applyNumberFormat="0" applyFill="0" applyAlignment="0" applyProtection="0">
      <alignment vertical="center"/>
    </xf>
    <xf numFmtId="187" fontId="22" fillId="26" borderId="0" applyNumberFormat="0" applyBorder="0" applyAlignment="0" applyProtection="0">
      <alignment vertical="center"/>
    </xf>
    <xf numFmtId="187" fontId="162" fillId="0" borderId="0"/>
    <xf numFmtId="187" fontId="22" fillId="26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22" fillId="10" borderId="0" applyNumberFormat="0" applyBorder="0" applyAlignment="0" applyProtection="0">
      <alignment vertical="center"/>
    </xf>
    <xf numFmtId="187" fontId="162" fillId="0" borderId="0"/>
    <xf numFmtId="187" fontId="22" fillId="10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22" fillId="11" borderId="0" applyNumberFormat="0" applyBorder="0" applyAlignment="0" applyProtection="0">
      <alignment vertical="center"/>
    </xf>
    <xf numFmtId="187" fontId="162" fillId="0" borderId="0"/>
    <xf numFmtId="187" fontId="22" fillId="11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22" fillId="11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38" fillId="0" borderId="0"/>
    <xf numFmtId="187" fontId="162" fillId="0" borderId="0"/>
    <xf numFmtId="187" fontId="35" fillId="14" borderId="0" applyNumberFormat="0" applyBorder="0" applyAlignment="0" applyProtection="0">
      <alignment vertical="center"/>
    </xf>
    <xf numFmtId="187" fontId="106" fillId="0" borderId="28" applyNumberFormat="0" applyFill="0" applyAlignment="0" applyProtection="0">
      <alignment vertical="center"/>
    </xf>
    <xf numFmtId="187" fontId="162" fillId="0" borderId="0"/>
    <xf numFmtId="187" fontId="35" fillId="14" borderId="0" applyNumberFormat="0" applyBorder="0" applyAlignment="0" applyProtection="0">
      <alignment vertical="center"/>
    </xf>
    <xf numFmtId="187" fontId="106" fillId="0" borderId="28" applyNumberFormat="0" applyFill="0" applyAlignment="0" applyProtection="0">
      <alignment vertical="center"/>
    </xf>
    <xf numFmtId="187" fontId="162" fillId="0" borderId="0"/>
    <xf numFmtId="187" fontId="162" fillId="0" borderId="0"/>
    <xf numFmtId="187" fontId="162" fillId="0" borderId="0"/>
    <xf numFmtId="187" fontId="106" fillId="0" borderId="28" applyNumberFormat="0" applyFill="0" applyAlignment="0" applyProtection="0">
      <alignment vertical="center"/>
    </xf>
    <xf numFmtId="187" fontId="162" fillId="0" borderId="0"/>
    <xf numFmtId="187" fontId="106" fillId="0" borderId="28" applyNumberFormat="0" applyFill="0" applyAlignment="0" applyProtection="0">
      <alignment vertical="center"/>
    </xf>
    <xf numFmtId="187" fontId="162" fillId="0" borderId="0"/>
    <xf numFmtId="187" fontId="162" fillId="0" borderId="0"/>
    <xf numFmtId="187" fontId="162" fillId="0" borderId="0"/>
    <xf numFmtId="187" fontId="106" fillId="0" borderId="28" applyNumberFormat="0" applyFill="0" applyAlignment="0" applyProtection="0">
      <alignment vertical="center"/>
    </xf>
    <xf numFmtId="187" fontId="162" fillId="0" borderId="0"/>
    <xf numFmtId="187" fontId="106" fillId="0" borderId="28" applyNumberFormat="0" applyFill="0" applyAlignment="0" applyProtection="0">
      <alignment vertical="center"/>
    </xf>
    <xf numFmtId="187" fontId="162" fillId="0" borderId="0"/>
    <xf numFmtId="187" fontId="9" fillId="0" borderId="0"/>
    <xf numFmtId="187" fontId="106" fillId="0" borderId="28" applyNumberFormat="0" applyFill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162" fillId="0" borderId="0"/>
    <xf numFmtId="187" fontId="54" fillId="0" borderId="20" applyNumberFormat="0" applyFill="0" applyAlignment="0" applyProtection="0">
      <alignment vertical="center"/>
    </xf>
    <xf numFmtId="187" fontId="162" fillId="0" borderId="0"/>
    <xf numFmtId="187" fontId="8" fillId="7" borderId="6" applyNumberFormat="0" applyFont="0" applyAlignment="0" applyProtection="0">
      <alignment vertical="center"/>
    </xf>
    <xf numFmtId="187" fontId="54" fillId="0" borderId="20" applyNumberFormat="0" applyFill="0" applyAlignment="0" applyProtection="0">
      <alignment vertical="center"/>
    </xf>
    <xf numFmtId="187" fontId="9" fillId="0" borderId="0"/>
    <xf numFmtId="187" fontId="162" fillId="0" borderId="0"/>
    <xf numFmtId="187" fontId="54" fillId="0" borderId="20" applyNumberFormat="0" applyFill="0" applyAlignment="0" applyProtection="0">
      <alignment vertical="center"/>
    </xf>
    <xf numFmtId="187" fontId="9" fillId="0" borderId="0"/>
    <xf numFmtId="187" fontId="162" fillId="0" borderId="0"/>
    <xf numFmtId="187" fontId="162" fillId="0" borderId="0"/>
    <xf numFmtId="187" fontId="27" fillId="0" borderId="12" applyNumberFormat="0" applyFill="0" applyAlignment="0" applyProtection="0">
      <alignment vertical="center"/>
    </xf>
    <xf numFmtId="187" fontId="162" fillId="0" borderId="0"/>
    <xf numFmtId="187" fontId="27" fillId="0" borderId="12" applyNumberFormat="0" applyFill="0" applyAlignment="0" applyProtection="0">
      <alignment vertical="center"/>
    </xf>
    <xf numFmtId="187" fontId="162" fillId="0" borderId="0"/>
    <xf numFmtId="187" fontId="27" fillId="0" borderId="12" applyNumberFormat="0" applyFill="0" applyAlignment="0" applyProtection="0">
      <alignment vertical="center"/>
    </xf>
    <xf numFmtId="187" fontId="162" fillId="0" borderId="0"/>
    <xf numFmtId="187" fontId="24" fillId="0" borderId="0" applyNumberFormat="0" applyFill="0" applyBorder="0" applyAlignment="0" applyProtection="0">
      <alignment vertical="center"/>
    </xf>
    <xf numFmtId="187" fontId="162" fillId="0" borderId="0"/>
    <xf numFmtId="187" fontId="24" fillId="0" borderId="0" applyNumberFormat="0" applyFill="0" applyBorder="0" applyAlignment="0" applyProtection="0">
      <alignment vertical="center"/>
    </xf>
    <xf numFmtId="187" fontId="162" fillId="0" borderId="0"/>
    <xf numFmtId="187" fontId="26" fillId="0" borderId="0" applyNumberFormat="0" applyFill="0" applyBorder="0" applyAlignment="0" applyProtection="0">
      <alignment vertical="center"/>
    </xf>
    <xf numFmtId="187" fontId="162" fillId="0" borderId="0"/>
    <xf numFmtId="187" fontId="9" fillId="0" borderId="0"/>
    <xf numFmtId="187" fontId="24" fillId="0" borderId="0" applyNumberFormat="0" applyFill="0" applyBorder="0" applyAlignment="0" applyProtection="0">
      <alignment vertical="center"/>
    </xf>
    <xf numFmtId="187" fontId="162" fillId="0" borderId="0"/>
    <xf numFmtId="187" fontId="9" fillId="0" borderId="0"/>
    <xf numFmtId="187" fontId="143" fillId="0" borderId="0" applyNumberFormat="0" applyFill="0" applyBorder="0" applyAlignment="0" applyProtection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38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30" fillId="0" borderId="0"/>
    <xf numFmtId="187" fontId="162" fillId="0" borderId="0"/>
    <xf numFmtId="187" fontId="9" fillId="0" borderId="0"/>
    <xf numFmtId="187" fontId="53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9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67" fillId="0" borderId="0">
      <alignment vertical="center"/>
    </xf>
    <xf numFmtId="187" fontId="162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9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9" fillId="0" borderId="0"/>
    <xf numFmtId="187" fontId="49" fillId="0" borderId="0"/>
    <xf numFmtId="187" fontId="18" fillId="6" borderId="8" applyNumberFormat="0" applyAlignment="0" applyProtection="0">
      <alignment vertical="center"/>
    </xf>
    <xf numFmtId="187" fontId="162" fillId="0" borderId="0"/>
    <xf numFmtId="187" fontId="9" fillId="0" borderId="0"/>
    <xf numFmtId="187" fontId="162" fillId="0" borderId="0"/>
    <xf numFmtId="187" fontId="144" fillId="0" borderId="0"/>
    <xf numFmtId="187" fontId="95" fillId="0" borderId="0">
      <alignment vertical="center"/>
    </xf>
    <xf numFmtId="187" fontId="162" fillId="0" borderId="0"/>
    <xf numFmtId="187" fontId="162" fillId="0" borderId="0"/>
    <xf numFmtId="187" fontId="38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8" fillId="0" borderId="0"/>
    <xf numFmtId="187" fontId="9" fillId="0" borderId="0"/>
    <xf numFmtId="187" fontId="18" fillId="6" borderId="8" applyNumberFormat="0" applyAlignment="0" applyProtection="0">
      <alignment vertical="center"/>
    </xf>
    <xf numFmtId="187" fontId="162" fillId="0" borderId="0"/>
    <xf numFmtId="187" fontId="162" fillId="0" borderId="0">
      <alignment vertical="center"/>
    </xf>
    <xf numFmtId="187" fontId="18" fillId="6" borderId="8" applyNumberFormat="0" applyAlignment="0" applyProtection="0">
      <alignment vertical="center"/>
    </xf>
    <xf numFmtId="187" fontId="162" fillId="0" borderId="0"/>
    <xf numFmtId="187" fontId="162" fillId="0" borderId="0"/>
    <xf numFmtId="187" fontId="30" fillId="0" borderId="0"/>
    <xf numFmtId="187" fontId="162" fillId="0" borderId="0"/>
    <xf numFmtId="187" fontId="8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38" fillId="0" borderId="0"/>
    <xf numFmtId="187" fontId="9" fillId="0" borderId="0"/>
    <xf numFmtId="187" fontId="162" fillId="0" borderId="0"/>
    <xf numFmtId="187" fontId="9" fillId="0" borderId="0"/>
    <xf numFmtId="187" fontId="9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9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9" fillId="0" borderId="0"/>
    <xf numFmtId="187" fontId="162" fillId="0" borderId="0"/>
    <xf numFmtId="187" fontId="162" fillId="0" borderId="0"/>
    <xf numFmtId="187" fontId="56" fillId="27" borderId="7" applyNumberFormat="0" applyAlignment="0" applyProtection="0">
      <alignment vertical="center"/>
    </xf>
    <xf numFmtId="187" fontId="162" fillId="0" borderId="0"/>
    <xf numFmtId="187" fontId="9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95" fillId="0" borderId="0">
      <alignment vertical="center"/>
    </xf>
    <xf numFmtId="187" fontId="8" fillId="0" borderId="0"/>
    <xf numFmtId="187" fontId="38" fillId="0" borderId="0"/>
    <xf numFmtId="187" fontId="145" fillId="28" borderId="7" applyNumberFormat="0" applyAlignment="0" applyProtection="0">
      <alignment vertical="center"/>
    </xf>
    <xf numFmtId="187" fontId="9" fillId="0" borderId="0"/>
    <xf numFmtId="187" fontId="111" fillId="0" borderId="0"/>
    <xf numFmtId="187" fontId="162" fillId="0" borderId="0"/>
    <xf numFmtId="187" fontId="9" fillId="0" borderId="0"/>
    <xf numFmtId="187" fontId="38" fillId="0" borderId="0"/>
    <xf numFmtId="187" fontId="9" fillId="0" borderId="0"/>
    <xf numFmtId="187" fontId="162" fillId="0" borderId="0"/>
    <xf numFmtId="187" fontId="9" fillId="0" borderId="0"/>
    <xf numFmtId="187" fontId="9" fillId="0" borderId="0"/>
    <xf numFmtId="187" fontId="9" fillId="0" borderId="0"/>
    <xf numFmtId="187" fontId="162" fillId="0" borderId="0"/>
    <xf numFmtId="187" fontId="7" fillId="3" borderId="0" applyNumberFormat="0" applyBorder="0" applyAlignment="0" applyProtection="0">
      <alignment vertical="center"/>
    </xf>
    <xf numFmtId="187" fontId="9" fillId="0" borderId="0">
      <alignment vertical="center"/>
    </xf>
    <xf numFmtId="187" fontId="38" fillId="0" borderId="0"/>
    <xf numFmtId="187" fontId="8" fillId="7" borderId="6" applyNumberFormat="0" applyFont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8" fillId="0" borderId="0"/>
    <xf numFmtId="187" fontId="8" fillId="7" borderId="6" applyNumberFormat="0" applyFont="0" applyAlignment="0" applyProtection="0">
      <alignment vertical="center"/>
    </xf>
    <xf numFmtId="187" fontId="38" fillId="0" borderId="0" applyBorder="0"/>
    <xf numFmtId="187" fontId="38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29" fillId="6" borderId="21" applyNumberFormat="0" applyAlignment="0" applyProtection="0"/>
    <xf numFmtId="187" fontId="9" fillId="0" borderId="0"/>
    <xf numFmtId="187" fontId="8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9" fillId="0" borderId="0"/>
    <xf numFmtId="187" fontId="9" fillId="0" borderId="0"/>
    <xf numFmtId="187" fontId="162" fillId="0" borderId="0">
      <alignment vertical="center"/>
    </xf>
    <xf numFmtId="187" fontId="38" fillId="0" borderId="0"/>
    <xf numFmtId="187" fontId="162" fillId="0" borderId="0"/>
    <xf numFmtId="187" fontId="38" fillId="0" borderId="0"/>
    <xf numFmtId="187" fontId="162" fillId="0" borderId="0"/>
    <xf numFmtId="187" fontId="9" fillId="0" borderId="0"/>
    <xf numFmtId="187" fontId="9" fillId="0" borderId="0"/>
    <xf numFmtId="187" fontId="31" fillId="0" borderId="0"/>
    <xf numFmtId="187" fontId="126" fillId="0" borderId="0"/>
    <xf numFmtId="187" fontId="38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9" fillId="0" borderId="0"/>
    <xf numFmtId="187" fontId="9" fillId="0" borderId="0"/>
    <xf numFmtId="187" fontId="162" fillId="0" borderId="0"/>
    <xf numFmtId="187" fontId="18" fillId="6" borderId="8" applyNumberFormat="0" applyAlignment="0" applyProtection="0">
      <alignment vertical="center"/>
    </xf>
    <xf numFmtId="187" fontId="9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77" fillId="0" borderId="0" applyNumberFormat="0" applyFill="0" applyBorder="0" applyAlignment="0" applyProtection="0">
      <alignment vertical="center"/>
    </xf>
    <xf numFmtId="187" fontId="162" fillId="0" borderId="0"/>
    <xf numFmtId="187" fontId="56" fillId="27" borderId="7" applyNumberFormat="0" applyAlignment="0" applyProtection="0">
      <alignment vertical="center"/>
    </xf>
    <xf numFmtId="187" fontId="77" fillId="0" borderId="0" applyNumberFormat="0" applyFill="0" applyBorder="0" applyAlignment="0" applyProtection="0">
      <alignment vertical="center"/>
    </xf>
    <xf numFmtId="187" fontId="162" fillId="0" borderId="0"/>
    <xf numFmtId="187" fontId="162" fillId="0" borderId="0"/>
    <xf numFmtId="187" fontId="162" fillId="0" borderId="0"/>
    <xf numFmtId="187" fontId="9" fillId="0" borderId="0">
      <alignment vertical="center"/>
    </xf>
    <xf numFmtId="187" fontId="162" fillId="0" borderId="0"/>
    <xf numFmtId="187" fontId="9" fillId="0" borderId="0">
      <alignment vertical="center"/>
    </xf>
    <xf numFmtId="187" fontId="162" fillId="0" borderId="0"/>
    <xf numFmtId="187" fontId="162" fillId="0" borderId="0"/>
    <xf numFmtId="187" fontId="162" fillId="0" borderId="0">
      <alignment vertical="center"/>
    </xf>
    <xf numFmtId="187" fontId="162" fillId="0" borderId="0"/>
    <xf numFmtId="187" fontId="162" fillId="0" borderId="0"/>
    <xf numFmtId="187" fontId="162" fillId="0" borderId="0"/>
    <xf numFmtId="187" fontId="35" fillId="14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12" fillId="7" borderId="6" applyNumberFormat="0" applyFont="0" applyAlignment="0" applyProtection="0">
      <alignment vertical="center"/>
    </xf>
    <xf numFmtId="187" fontId="162" fillId="0" borderId="0"/>
    <xf numFmtId="187" fontId="162" fillId="0" borderId="0"/>
    <xf numFmtId="187" fontId="9" fillId="0" borderId="0"/>
    <xf numFmtId="187" fontId="9" fillId="0" borderId="0"/>
    <xf numFmtId="187" fontId="162" fillId="0" borderId="0"/>
    <xf numFmtId="187" fontId="162" fillId="0" borderId="0"/>
    <xf numFmtId="187" fontId="8" fillId="7" borderId="6" applyNumberFormat="0" applyFont="0" applyAlignment="0" applyProtection="0">
      <alignment vertical="center"/>
    </xf>
    <xf numFmtId="187" fontId="162" fillId="0" borderId="0"/>
    <xf numFmtId="187" fontId="8" fillId="7" borderId="6" applyNumberFormat="0" applyFont="0" applyAlignment="0" applyProtection="0">
      <alignment vertical="center"/>
    </xf>
    <xf numFmtId="187" fontId="162" fillId="0" borderId="0"/>
    <xf numFmtId="187" fontId="7" fillId="3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38" fillId="0" borderId="0"/>
    <xf numFmtId="187" fontId="162" fillId="0" borderId="0"/>
    <xf numFmtId="187" fontId="30" fillId="0" borderId="0"/>
    <xf numFmtId="187" fontId="21" fillId="0" borderId="10" applyNumberFormat="0" applyFill="0" applyAlignment="0" applyProtection="0">
      <alignment vertical="center"/>
    </xf>
    <xf numFmtId="187" fontId="162" fillId="0" borderId="0"/>
    <xf numFmtId="187" fontId="21" fillId="0" borderId="10" applyNumberFormat="0" applyFill="0" applyAlignment="0" applyProtection="0">
      <alignment vertical="center"/>
    </xf>
    <xf numFmtId="187" fontId="162" fillId="0" borderId="0"/>
    <xf numFmtId="187" fontId="21" fillId="0" borderId="10" applyNumberFormat="0" applyFill="0" applyAlignment="0" applyProtection="0">
      <alignment vertical="center"/>
    </xf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7" fillId="3" borderId="0" applyNumberFormat="0" applyBorder="0" applyAlignment="0" applyProtection="0">
      <alignment vertical="center"/>
    </xf>
    <xf numFmtId="187" fontId="30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38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57" fillId="28" borderId="6" applyNumberFormat="0" applyFont="0" applyAlignment="0" applyProtection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110" fillId="0" borderId="0">
      <alignment vertical="center"/>
    </xf>
    <xf numFmtId="187" fontId="9" fillId="0" borderId="0"/>
    <xf numFmtId="187" fontId="162" fillId="0" borderId="0"/>
    <xf numFmtId="187" fontId="9" fillId="0" borderId="0"/>
    <xf numFmtId="187" fontId="162" fillId="0" borderId="0"/>
    <xf numFmtId="187" fontId="110" fillId="0" borderId="0">
      <alignment vertical="center"/>
    </xf>
    <xf numFmtId="187" fontId="8" fillId="7" borderId="6" applyNumberFormat="0" applyFont="0" applyAlignment="0" applyProtection="0">
      <alignment vertical="center"/>
    </xf>
    <xf numFmtId="187" fontId="9" fillId="0" borderId="0"/>
    <xf numFmtId="187" fontId="162" fillId="0" borderId="0"/>
    <xf numFmtId="187" fontId="34" fillId="0" borderId="0"/>
    <xf numFmtId="187" fontId="9" fillId="0" borderId="0"/>
    <xf numFmtId="187" fontId="162" fillId="0" borderId="0"/>
    <xf numFmtId="187" fontId="162" fillId="0" borderId="0"/>
    <xf numFmtId="187" fontId="30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06" fillId="0" borderId="28" applyNumberFormat="0" applyFill="0" applyAlignment="0" applyProtection="0">
      <alignment vertical="center"/>
    </xf>
    <xf numFmtId="187" fontId="9" fillId="0" borderId="0"/>
    <xf numFmtId="187" fontId="162" fillId="0" borderId="0"/>
    <xf numFmtId="187" fontId="9" fillId="0" borderId="0"/>
    <xf numFmtId="187" fontId="162" fillId="0" borderId="0"/>
    <xf numFmtId="187" fontId="9" fillId="0" borderId="0"/>
    <xf numFmtId="187" fontId="162" fillId="0" borderId="0"/>
    <xf numFmtId="187" fontId="31" fillId="0" borderId="0">
      <alignment vertical="center"/>
    </xf>
    <xf numFmtId="187" fontId="162" fillId="0" borderId="0"/>
    <xf numFmtId="187" fontId="9" fillId="0" borderId="0"/>
    <xf numFmtId="187" fontId="162" fillId="0" borderId="0"/>
    <xf numFmtId="187" fontId="38" fillId="0" borderId="0"/>
    <xf numFmtId="187" fontId="162" fillId="0" borderId="0"/>
    <xf numFmtId="187" fontId="9" fillId="0" borderId="0"/>
    <xf numFmtId="187" fontId="162" fillId="0" borderId="0">
      <alignment vertical="center"/>
    </xf>
    <xf numFmtId="187" fontId="162" fillId="0" borderId="0"/>
    <xf numFmtId="187" fontId="67" fillId="0" borderId="0"/>
    <xf numFmtId="187" fontId="30" fillId="0" borderId="0"/>
    <xf numFmtId="187" fontId="8" fillId="0" borderId="0"/>
    <xf numFmtId="187" fontId="9" fillId="0" borderId="0"/>
    <xf numFmtId="187" fontId="162" fillId="0" borderId="0"/>
    <xf numFmtId="187" fontId="9" fillId="0" borderId="0"/>
    <xf numFmtId="187" fontId="30" fillId="0" borderId="0"/>
    <xf numFmtId="187" fontId="9" fillId="0" borderId="0"/>
    <xf numFmtId="187" fontId="9" fillId="0" borderId="0"/>
    <xf numFmtId="187" fontId="9" fillId="0" borderId="0"/>
    <xf numFmtId="187" fontId="162" fillId="0" borderId="0"/>
    <xf numFmtId="187" fontId="31" fillId="0" borderId="0"/>
    <xf numFmtId="187" fontId="162" fillId="0" borderId="0"/>
    <xf numFmtId="187" fontId="162" fillId="0" borderId="0"/>
    <xf numFmtId="187" fontId="21" fillId="0" borderId="10" applyNumberFormat="0" applyFill="0" applyAlignment="0" applyProtection="0">
      <alignment vertical="center"/>
    </xf>
    <xf numFmtId="187" fontId="162" fillId="0" borderId="0"/>
    <xf numFmtId="187" fontId="106" fillId="0" borderId="28" applyNumberFormat="0" applyFill="0" applyAlignment="0" applyProtection="0">
      <alignment vertical="center"/>
    </xf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7" fillId="3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9" fillId="0" borderId="0"/>
    <xf numFmtId="187" fontId="54" fillId="0" borderId="20" applyNumberFormat="0" applyFill="0" applyAlignment="0" applyProtection="0">
      <alignment vertical="center"/>
    </xf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9" fillId="0" borderId="0"/>
    <xf numFmtId="187" fontId="162" fillId="0" borderId="0"/>
    <xf numFmtId="187" fontId="9" fillId="0" borderId="0"/>
    <xf numFmtId="187" fontId="9" fillId="0" borderId="0"/>
    <xf numFmtId="187" fontId="162" fillId="0" borderId="0"/>
    <xf numFmtId="187" fontId="9" fillId="0" borderId="0"/>
    <xf numFmtId="187" fontId="162" fillId="0" borderId="0"/>
    <xf numFmtId="187" fontId="9" fillId="0" borderId="0"/>
    <xf numFmtId="187" fontId="53" fillId="0" borderId="0"/>
    <xf numFmtId="187" fontId="162" fillId="0" borderId="0"/>
    <xf numFmtId="187" fontId="9" fillId="0" borderId="0"/>
    <xf numFmtId="187" fontId="9" fillId="0" borderId="0"/>
    <xf numFmtId="187" fontId="162" fillId="0" borderId="0"/>
    <xf numFmtId="187" fontId="9" fillId="0" borderId="0"/>
    <xf numFmtId="187" fontId="38" fillId="0" borderId="0" applyBorder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9" fillId="0" borderId="0"/>
    <xf numFmtId="187" fontId="162" fillId="0" borderId="0"/>
    <xf numFmtId="187" fontId="99" fillId="0" borderId="0" applyNumberFormat="0" applyFont="0" applyFill="0" applyBorder="0" applyAlignment="0" applyProtection="0">
      <alignment horizontal="left"/>
    </xf>
    <xf numFmtId="187" fontId="162" fillId="0" borderId="0"/>
    <xf numFmtId="187" fontId="162" fillId="0" borderId="0"/>
    <xf numFmtId="187" fontId="117" fillId="0" borderId="0"/>
    <xf numFmtId="187" fontId="9" fillId="0" borderId="0"/>
    <xf numFmtId="187" fontId="38" fillId="0" borderId="0"/>
    <xf numFmtId="187" fontId="9" fillId="0" borderId="0"/>
    <xf numFmtId="187" fontId="9" fillId="0" borderId="0">
      <alignment vertical="center"/>
    </xf>
    <xf numFmtId="187" fontId="162" fillId="0" borderId="0"/>
    <xf numFmtId="187" fontId="9" fillId="0" borderId="0"/>
    <xf numFmtId="187" fontId="162" fillId="0" borderId="0"/>
    <xf numFmtId="187" fontId="9" fillId="0" borderId="0"/>
    <xf numFmtId="187" fontId="9" fillId="0" borderId="0">
      <alignment vertical="center"/>
    </xf>
    <xf numFmtId="187" fontId="119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43" fillId="0" borderId="0">
      <alignment vertical="center"/>
    </xf>
    <xf numFmtId="187" fontId="9" fillId="0" borderId="0"/>
    <xf numFmtId="187" fontId="21" fillId="0" borderId="10" applyNumberFormat="0" applyFill="0" applyAlignment="0" applyProtection="0">
      <alignment vertical="center"/>
    </xf>
    <xf numFmtId="187" fontId="9" fillId="0" borderId="0"/>
    <xf numFmtId="187" fontId="162" fillId="0" borderId="0"/>
    <xf numFmtId="187" fontId="162" fillId="0" borderId="0"/>
    <xf numFmtId="187" fontId="21" fillId="0" borderId="10" applyNumberFormat="0" applyFill="0" applyAlignment="0" applyProtection="0">
      <alignment vertical="center"/>
    </xf>
    <xf numFmtId="187" fontId="162" fillId="0" borderId="0"/>
    <xf numFmtId="187" fontId="21" fillId="0" borderId="10" applyNumberFormat="0" applyFill="0" applyAlignment="0" applyProtection="0">
      <alignment vertical="center"/>
    </xf>
    <xf numFmtId="187" fontId="162" fillId="0" borderId="0"/>
    <xf numFmtId="187" fontId="162" fillId="0" borderId="0"/>
    <xf numFmtId="187" fontId="21" fillId="0" borderId="10" applyNumberFormat="0" applyFill="0" applyAlignment="0" applyProtection="0">
      <alignment vertical="center"/>
    </xf>
    <xf numFmtId="187" fontId="162" fillId="0" borderId="0"/>
    <xf numFmtId="187" fontId="7" fillId="3" borderId="0" applyNumberFormat="0" applyBorder="0" applyAlignment="0" applyProtection="0">
      <alignment vertical="center"/>
    </xf>
    <xf numFmtId="187" fontId="162" fillId="0" borderId="0"/>
    <xf numFmtId="187" fontId="8" fillId="0" borderId="0">
      <alignment vertical="center"/>
    </xf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121" fillId="0" borderId="0"/>
    <xf numFmtId="187" fontId="9" fillId="0" borderId="0"/>
    <xf numFmtId="187" fontId="162" fillId="0" borderId="0"/>
    <xf numFmtId="187" fontId="8" fillId="7" borderId="6" applyNumberFormat="0" applyFont="0" applyAlignment="0" applyProtection="0">
      <alignment vertical="center"/>
    </xf>
    <xf numFmtId="187" fontId="162" fillId="0" borderId="0"/>
    <xf numFmtId="187" fontId="162" fillId="0" borderId="0">
      <alignment vertical="center"/>
    </xf>
    <xf numFmtId="187" fontId="9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8" fillId="0" borderId="0">
      <alignment vertical="center"/>
    </xf>
    <xf numFmtId="187" fontId="9" fillId="0" borderId="0"/>
    <xf numFmtId="187" fontId="162" fillId="0" borderId="0"/>
    <xf numFmtId="187" fontId="162" fillId="0" borderId="0"/>
    <xf numFmtId="187" fontId="162" fillId="0" borderId="0"/>
    <xf numFmtId="187" fontId="9" fillId="0" borderId="0">
      <alignment vertical="center"/>
    </xf>
    <xf numFmtId="187" fontId="9" fillId="0" borderId="0"/>
    <xf numFmtId="187" fontId="162" fillId="0" borderId="0"/>
    <xf numFmtId="187" fontId="9" fillId="0" borderId="0"/>
    <xf numFmtId="187" fontId="162" fillId="0" borderId="0"/>
    <xf numFmtId="187" fontId="22" fillId="26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13" fillId="24" borderId="8" applyNumberFormat="0" applyAlignment="0" applyProtection="0"/>
    <xf numFmtId="187" fontId="8" fillId="0" borderId="0">
      <alignment vertical="center"/>
    </xf>
    <xf numFmtId="187" fontId="22" fillId="26" borderId="0" applyNumberFormat="0" applyBorder="0" applyAlignment="0" applyProtection="0">
      <alignment vertical="center"/>
    </xf>
    <xf numFmtId="187" fontId="162" fillId="0" borderId="0"/>
    <xf numFmtId="187" fontId="22" fillId="26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162" fillId="0" borderId="0"/>
    <xf numFmtId="187" fontId="22" fillId="26" borderId="0" applyNumberFormat="0" applyBorder="0" applyAlignment="0" applyProtection="0">
      <alignment vertical="center"/>
    </xf>
    <xf numFmtId="187" fontId="162" fillId="0" borderId="0"/>
    <xf numFmtId="187" fontId="22" fillId="26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7" fillId="3" borderId="0" applyNumberFormat="0" applyBorder="0" applyAlignment="0" applyProtection="0">
      <alignment vertical="center"/>
    </xf>
    <xf numFmtId="187" fontId="162" fillId="0" borderId="0"/>
    <xf numFmtId="187" fontId="162" fillId="0" borderId="0"/>
    <xf numFmtId="187" fontId="162" fillId="0" borderId="0"/>
    <xf numFmtId="187" fontId="22" fillId="10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>
      <alignment vertical="center"/>
    </xf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>
      <alignment vertical="center"/>
    </xf>
    <xf numFmtId="187" fontId="146" fillId="0" borderId="0">
      <alignment vertical="center"/>
    </xf>
    <xf numFmtId="187" fontId="9" fillId="0" borderId="0"/>
    <xf numFmtId="187" fontId="8" fillId="0" borderId="0">
      <alignment vertical="center"/>
    </xf>
    <xf numFmtId="187" fontId="162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162" fillId="0" borderId="0"/>
    <xf numFmtId="187" fontId="8" fillId="7" borderId="6" applyNumberFormat="0" applyFont="0" applyAlignment="0" applyProtection="0">
      <alignment vertical="center"/>
    </xf>
    <xf numFmtId="187" fontId="9" fillId="0" borderId="0"/>
    <xf numFmtId="187" fontId="9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38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162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7" borderId="6" applyNumberFormat="0" applyFont="0" applyAlignment="0" applyProtection="0">
      <alignment vertical="center"/>
    </xf>
    <xf numFmtId="187" fontId="9" fillId="0" borderId="0"/>
    <xf numFmtId="187" fontId="9" fillId="0" borderId="0"/>
    <xf numFmtId="187" fontId="16" fillId="0" borderId="0">
      <alignment vertical="center"/>
    </xf>
    <xf numFmtId="187" fontId="16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38" fillId="0" borderId="0"/>
    <xf numFmtId="187" fontId="162" fillId="0" borderId="0">
      <alignment vertical="center"/>
    </xf>
    <xf numFmtId="187" fontId="36" fillId="0" borderId="13" applyNumberFormat="0" applyFill="0" applyAlignment="0" applyProtection="0">
      <alignment vertical="center"/>
    </xf>
    <xf numFmtId="187" fontId="39" fillId="8" borderId="0" applyNumberFormat="0" applyBorder="0" applyAlignment="0" applyProtection="0">
      <alignment vertical="center"/>
    </xf>
    <xf numFmtId="187" fontId="9" fillId="0" borderId="0"/>
    <xf numFmtId="187" fontId="8" fillId="0" borderId="0">
      <alignment vertical="center"/>
    </xf>
    <xf numFmtId="187" fontId="162" fillId="0" borderId="0"/>
    <xf numFmtId="187" fontId="162" fillId="0" borderId="0">
      <alignment vertical="center"/>
    </xf>
    <xf numFmtId="187" fontId="9" fillId="0" borderId="0"/>
    <xf numFmtId="187" fontId="162" fillId="0" borderId="0"/>
    <xf numFmtId="187" fontId="162" fillId="0" borderId="0"/>
    <xf numFmtId="187" fontId="24" fillId="0" borderId="0" applyNumberFormat="0" applyFill="0" applyBorder="0" applyAlignment="0" applyProtection="0">
      <alignment vertical="center"/>
    </xf>
    <xf numFmtId="187" fontId="30" fillId="0" borderId="0"/>
    <xf numFmtId="187" fontId="162" fillId="0" borderId="0">
      <alignment vertical="center"/>
    </xf>
    <xf numFmtId="187" fontId="162" fillId="0" borderId="0"/>
    <xf numFmtId="187" fontId="9" fillId="0" borderId="0"/>
    <xf numFmtId="187" fontId="162" fillId="0" borderId="0">
      <alignment vertical="center"/>
    </xf>
    <xf numFmtId="187" fontId="9" fillId="0" borderId="0"/>
    <xf numFmtId="187" fontId="66" fillId="0" borderId="0" applyNumberFormat="0" applyFill="0" applyBorder="0" applyAlignment="0" applyProtection="0">
      <alignment vertical="center"/>
    </xf>
    <xf numFmtId="187" fontId="162" fillId="0" borderId="0"/>
    <xf numFmtId="187" fontId="7" fillId="3" borderId="0" applyNumberFormat="0" applyBorder="0" applyAlignment="0" applyProtection="0">
      <alignment vertical="center"/>
    </xf>
    <xf numFmtId="187" fontId="162" fillId="0" borderId="0"/>
    <xf numFmtId="187" fontId="9" fillId="0" borderId="0"/>
    <xf numFmtId="187" fontId="74" fillId="0" borderId="0" applyNumberFormat="0" applyFill="0" applyBorder="0" applyAlignment="0" applyProtection="0"/>
    <xf numFmtId="187" fontId="7" fillId="3" borderId="0" applyNumberFormat="0" applyBorder="0" applyAlignment="0" applyProtection="0">
      <alignment vertical="center"/>
    </xf>
    <xf numFmtId="187" fontId="110" fillId="0" borderId="0">
      <alignment vertical="center"/>
    </xf>
    <xf numFmtId="187" fontId="9" fillId="0" borderId="0"/>
    <xf numFmtId="187" fontId="8" fillId="0" borderId="0">
      <alignment vertical="center"/>
    </xf>
    <xf numFmtId="187" fontId="66" fillId="0" borderId="0" applyNumberFormat="0" applyFill="0" applyBorder="0" applyAlignment="0" applyProtection="0">
      <alignment vertical="center"/>
    </xf>
    <xf numFmtId="187" fontId="162" fillId="0" borderId="0"/>
    <xf numFmtId="187" fontId="9" fillId="0" borderId="0"/>
    <xf numFmtId="187" fontId="147" fillId="0" borderId="0" applyNumberFormat="0" applyFill="0" applyBorder="0" applyAlignment="0" applyProtection="0"/>
    <xf numFmtId="187" fontId="111" fillId="0" borderId="0"/>
    <xf numFmtId="187" fontId="53" fillId="0" borderId="0"/>
    <xf numFmtId="187" fontId="110" fillId="0" borderId="0">
      <alignment vertical="center"/>
    </xf>
    <xf numFmtId="187" fontId="27" fillId="0" borderId="0" applyNumberFormat="0" applyFill="0" applyBorder="0" applyAlignment="0" applyProtection="0">
      <alignment vertical="center"/>
    </xf>
    <xf numFmtId="187" fontId="38" fillId="0" borderId="0"/>
    <xf numFmtId="187" fontId="53" fillId="0" borderId="0"/>
    <xf numFmtId="187" fontId="110" fillId="0" borderId="0">
      <alignment vertical="center"/>
    </xf>
    <xf numFmtId="187" fontId="162" fillId="0" borderId="0"/>
    <xf numFmtId="187" fontId="38" fillId="7" borderId="27" applyNumberFormat="0" applyFont="0" applyAlignment="0" applyProtection="0"/>
    <xf numFmtId="187" fontId="9" fillId="0" borderId="0"/>
    <xf numFmtId="187" fontId="53" fillId="0" borderId="0"/>
    <xf numFmtId="187" fontId="38" fillId="7" borderId="27" applyNumberFormat="0" applyFont="0" applyAlignment="0" applyProtection="0"/>
    <xf numFmtId="187" fontId="9" fillId="0" borderId="0"/>
    <xf numFmtId="187" fontId="110" fillId="0" borderId="0">
      <alignment vertical="center"/>
    </xf>
    <xf numFmtId="187" fontId="53" fillId="0" borderId="0"/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27" fillId="0" borderId="0" applyNumberFormat="0" applyFill="0" applyBorder="0" applyAlignment="0" applyProtection="0">
      <alignment vertical="center"/>
    </xf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8" fillId="7" borderId="6" applyNumberFormat="0" applyFont="0" applyAlignment="0" applyProtection="0">
      <alignment vertical="center"/>
    </xf>
    <xf numFmtId="187" fontId="162" fillId="0" borderId="0"/>
    <xf numFmtId="187" fontId="9" fillId="0" borderId="0"/>
    <xf numFmtId="187" fontId="38" fillId="0" borderId="0"/>
    <xf numFmtId="187" fontId="9" fillId="0" borderId="0"/>
    <xf numFmtId="187" fontId="9" fillId="0" borderId="0"/>
    <xf numFmtId="187" fontId="162" fillId="0" borderId="0"/>
    <xf numFmtId="187" fontId="29" fillId="0" borderId="10" applyNumberFormat="0" applyFill="0" applyAlignment="0" applyProtection="0"/>
    <xf numFmtId="187" fontId="9" fillId="0" borderId="0"/>
    <xf numFmtId="187" fontId="162" fillId="0" borderId="0"/>
    <xf numFmtId="187" fontId="9" fillId="0" borderId="0"/>
    <xf numFmtId="187" fontId="9" fillId="0" borderId="0"/>
    <xf numFmtId="187" fontId="111" fillId="0" borderId="0"/>
    <xf numFmtId="187" fontId="27" fillId="0" borderId="0" applyNumberFormat="0" applyFill="0" applyBorder="0" applyAlignment="0" applyProtection="0">
      <alignment vertical="center"/>
    </xf>
    <xf numFmtId="187" fontId="9" fillId="0" borderId="0"/>
    <xf numFmtId="187" fontId="9" fillId="0" borderId="0"/>
    <xf numFmtId="187" fontId="111" fillId="0" borderId="0"/>
    <xf numFmtId="187" fontId="9" fillId="0" borderId="0"/>
    <xf numFmtId="187" fontId="9" fillId="0" borderId="0"/>
    <xf numFmtId="187" fontId="9" fillId="0" borderId="0"/>
    <xf numFmtId="187" fontId="111" fillId="0" borderId="0"/>
    <xf numFmtId="187" fontId="9" fillId="0" borderId="0"/>
    <xf numFmtId="187" fontId="162" fillId="0" borderId="0"/>
    <xf numFmtId="187" fontId="9" fillId="0" borderId="0"/>
    <xf numFmtId="187" fontId="162" fillId="0" borderId="0"/>
    <xf numFmtId="187" fontId="9" fillId="0" borderId="0"/>
    <xf numFmtId="187" fontId="162" fillId="0" borderId="0"/>
    <xf numFmtId="187" fontId="9" fillId="0" borderId="0"/>
    <xf numFmtId="187" fontId="162" fillId="0" borderId="0"/>
    <xf numFmtId="187" fontId="9" fillId="0" borderId="0"/>
    <xf numFmtId="187" fontId="16" fillId="0" borderId="0">
      <alignment vertical="center"/>
    </xf>
    <xf numFmtId="187" fontId="162" fillId="0" borderId="0"/>
    <xf numFmtId="187" fontId="8" fillId="7" borderId="6" applyNumberFormat="0" applyFont="0" applyAlignment="0" applyProtection="0">
      <alignment vertical="center"/>
    </xf>
    <xf numFmtId="187" fontId="162" fillId="0" borderId="0"/>
    <xf numFmtId="187" fontId="162" fillId="0" borderId="0"/>
    <xf numFmtId="187" fontId="8" fillId="7" borderId="6" applyNumberFormat="0" applyFont="0" applyAlignment="0" applyProtection="0">
      <alignment vertical="center"/>
    </xf>
    <xf numFmtId="187" fontId="162" fillId="0" borderId="0"/>
    <xf numFmtId="187" fontId="9" fillId="0" borderId="0"/>
    <xf numFmtId="187" fontId="111" fillId="0" borderId="0"/>
    <xf numFmtId="187" fontId="111" fillId="0" borderId="0"/>
    <xf numFmtId="187" fontId="56" fillId="27" borderId="7" applyNumberForma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162" fillId="0" borderId="0"/>
    <xf numFmtId="187" fontId="9" fillId="0" borderId="0"/>
    <xf numFmtId="187" fontId="111" fillId="0" borderId="0"/>
    <xf numFmtId="187" fontId="8" fillId="7" borderId="6" applyNumberFormat="0" applyFon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162" fillId="0" borderId="0">
      <alignment vertical="center"/>
    </xf>
    <xf numFmtId="187" fontId="9" fillId="0" borderId="0"/>
    <xf numFmtId="187" fontId="64" fillId="28" borderId="8" applyNumberFormat="0" applyAlignment="0" applyProtection="0">
      <alignment vertical="center"/>
    </xf>
    <xf numFmtId="187" fontId="162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162" fillId="0" borderId="0">
      <alignment vertical="center"/>
    </xf>
    <xf numFmtId="187" fontId="162" fillId="0" borderId="0">
      <alignment vertical="center"/>
    </xf>
    <xf numFmtId="187" fontId="162" fillId="0" borderId="0">
      <alignment vertical="center"/>
    </xf>
    <xf numFmtId="187" fontId="8" fillId="0" borderId="0"/>
    <xf numFmtId="187" fontId="7" fillId="3" borderId="0" applyNumberFormat="0" applyBorder="0" applyAlignment="0" applyProtection="0">
      <alignment vertical="center"/>
    </xf>
    <xf numFmtId="187" fontId="148" fillId="0" borderId="0"/>
    <xf numFmtId="187" fontId="7" fillId="3" borderId="0" applyNumberFormat="0" applyBorder="0" applyAlignment="0" applyProtection="0">
      <alignment vertical="center"/>
    </xf>
    <xf numFmtId="187" fontId="162" fillId="0" borderId="0"/>
    <xf numFmtId="187" fontId="148" fillId="0" borderId="0"/>
    <xf numFmtId="187" fontId="9" fillId="0" borderId="0"/>
    <xf numFmtId="187" fontId="162" fillId="0" borderId="0">
      <alignment vertical="center"/>
    </xf>
    <xf numFmtId="187" fontId="162" fillId="0" borderId="0"/>
    <xf numFmtId="187" fontId="162" fillId="0" borderId="0">
      <alignment vertical="center"/>
    </xf>
    <xf numFmtId="187" fontId="162" fillId="0" borderId="0">
      <alignment vertical="center"/>
    </xf>
    <xf numFmtId="187" fontId="31" fillId="0" borderId="0"/>
    <xf numFmtId="187" fontId="9" fillId="0" borderId="0"/>
    <xf numFmtId="187" fontId="9" fillId="0" borderId="0"/>
    <xf numFmtId="187" fontId="162" fillId="0" borderId="0"/>
    <xf numFmtId="187" fontId="9" fillId="0" borderId="0"/>
    <xf numFmtId="187" fontId="56" fillId="27" borderId="7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56" fillId="27" borderId="7" applyNumberFormat="0" applyAlignment="0" applyProtection="0">
      <alignment vertical="center"/>
    </xf>
    <xf numFmtId="187" fontId="162" fillId="0" borderId="0"/>
    <xf numFmtId="187" fontId="9" fillId="0" borderId="0"/>
    <xf numFmtId="187" fontId="18" fillId="6" borderId="8" applyNumberFormat="0" applyAlignment="0" applyProtection="0">
      <alignment vertical="center"/>
    </xf>
    <xf numFmtId="187" fontId="8" fillId="0" borderId="0"/>
    <xf numFmtId="187" fontId="7" fillId="3" borderId="0" applyNumberFormat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62" fillId="0" borderId="0">
      <alignment vertical="center"/>
    </xf>
    <xf numFmtId="187" fontId="38" fillId="0" borderId="0"/>
    <xf numFmtId="187" fontId="162" fillId="0" borderId="0">
      <alignment vertical="center"/>
    </xf>
    <xf numFmtId="187" fontId="162" fillId="0" borderId="0"/>
    <xf numFmtId="187" fontId="162" fillId="0" borderId="0"/>
    <xf numFmtId="187" fontId="9" fillId="0" borderId="0"/>
    <xf numFmtId="187" fontId="38" fillId="0" borderId="0"/>
    <xf numFmtId="187" fontId="18" fillId="6" borderId="8" applyNumberFormat="0" applyAlignment="0" applyProtection="0">
      <alignment vertical="center"/>
    </xf>
    <xf numFmtId="187" fontId="30" fillId="0" borderId="0"/>
    <xf numFmtId="187" fontId="9" fillId="0" borderId="0"/>
    <xf numFmtId="187" fontId="18" fillId="6" borderId="8" applyNumberFormat="0" applyAlignment="0" applyProtection="0">
      <alignment vertical="center"/>
    </xf>
    <xf numFmtId="187" fontId="162" fillId="0" borderId="0"/>
    <xf numFmtId="187" fontId="9" fillId="0" borderId="0"/>
    <xf numFmtId="187" fontId="59" fillId="0" borderId="0">
      <alignment vertical="center"/>
    </xf>
    <xf numFmtId="187" fontId="35" fillId="14" borderId="0" applyNumberFormat="0" applyBorder="0" applyAlignment="0" applyProtection="0">
      <alignment vertical="center"/>
    </xf>
    <xf numFmtId="187" fontId="162" fillId="0" borderId="0">
      <alignment vertical="center"/>
    </xf>
    <xf numFmtId="187" fontId="38" fillId="0" borderId="0"/>
    <xf numFmtId="187" fontId="162" fillId="0" borderId="0">
      <alignment vertical="center"/>
    </xf>
    <xf numFmtId="187" fontId="9" fillId="0" borderId="0"/>
    <xf numFmtId="187" fontId="9" fillId="0" borderId="0"/>
    <xf numFmtId="187" fontId="30" fillId="0" borderId="0"/>
    <xf numFmtId="187" fontId="9" fillId="0" borderId="0"/>
    <xf numFmtId="187" fontId="162" fillId="0" borderId="0">
      <alignment vertical="center"/>
    </xf>
    <xf numFmtId="187" fontId="9" fillId="0" borderId="0"/>
    <xf numFmtId="187" fontId="162" fillId="0" borderId="0">
      <alignment vertical="center"/>
    </xf>
    <xf numFmtId="187" fontId="9" fillId="0" borderId="0"/>
    <xf numFmtId="187" fontId="38" fillId="0" borderId="0"/>
    <xf numFmtId="187" fontId="21" fillId="0" borderId="10" applyNumberFormat="0" applyFill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9" fillId="0" borderId="0"/>
    <xf numFmtId="187" fontId="30" fillId="0" borderId="0"/>
    <xf numFmtId="187" fontId="162" fillId="0" borderId="0"/>
    <xf numFmtId="187" fontId="9" fillId="0" borderId="0"/>
    <xf numFmtId="187" fontId="18" fillId="6" borderId="8" applyNumberFormat="0" applyAlignment="0" applyProtection="0">
      <alignment vertical="center"/>
    </xf>
    <xf numFmtId="187" fontId="30" fillId="0" borderId="0"/>
    <xf numFmtId="187" fontId="38" fillId="0" borderId="0"/>
    <xf numFmtId="187" fontId="18" fillId="6" borderId="8" applyNumberFormat="0" applyAlignment="0" applyProtection="0">
      <alignment vertical="center"/>
    </xf>
    <xf numFmtId="187" fontId="162" fillId="0" borderId="0"/>
    <xf numFmtId="187" fontId="111" fillId="0" borderId="0"/>
    <xf numFmtId="187" fontId="162" fillId="0" borderId="0"/>
    <xf numFmtId="187" fontId="9" fillId="0" borderId="0"/>
    <xf numFmtId="187" fontId="9" fillId="0" borderId="0"/>
    <xf numFmtId="187" fontId="9" fillId="0" borderId="0"/>
    <xf numFmtId="187" fontId="18" fillId="6" borderId="8" applyNumberFormat="0" applyAlignment="0" applyProtection="0">
      <alignment vertical="center"/>
    </xf>
    <xf numFmtId="187" fontId="9" fillId="0" borderId="0"/>
    <xf numFmtId="187" fontId="8" fillId="0" borderId="0"/>
    <xf numFmtId="187" fontId="18" fillId="6" borderId="8" applyNumberFormat="0" applyAlignment="0" applyProtection="0">
      <alignment vertical="center"/>
    </xf>
    <xf numFmtId="187" fontId="9" fillId="0" borderId="0"/>
    <xf numFmtId="187" fontId="162" fillId="0" borderId="0"/>
    <xf numFmtId="187" fontId="21" fillId="0" borderId="10" applyNumberFormat="0" applyFill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8" fillId="0" borderId="0">
      <alignment vertical="center"/>
    </xf>
    <xf numFmtId="187" fontId="38" fillId="0" borderId="0"/>
    <xf numFmtId="187" fontId="9" fillId="0" borderId="0"/>
    <xf numFmtId="187" fontId="7" fillId="3" borderId="0" applyNumberFormat="0" applyBorder="0" applyAlignment="0" applyProtection="0">
      <alignment vertical="center"/>
    </xf>
    <xf numFmtId="187" fontId="162" fillId="0" borderId="0">
      <alignment vertical="center"/>
    </xf>
    <xf numFmtId="187" fontId="7" fillId="3" borderId="0" applyNumberFormat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62" fillId="0" borderId="0">
      <alignment vertical="center"/>
    </xf>
    <xf numFmtId="187" fontId="162" fillId="0" borderId="0">
      <alignment vertical="center"/>
    </xf>
    <xf numFmtId="187" fontId="105" fillId="0" borderId="0"/>
    <xf numFmtId="187" fontId="162" fillId="0" borderId="0"/>
    <xf numFmtId="187" fontId="21" fillId="0" borderId="10" applyNumberFormat="0" applyFill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43" fillId="0" borderId="0"/>
    <xf numFmtId="187" fontId="162" fillId="0" borderId="0">
      <alignment vertical="center"/>
    </xf>
    <xf numFmtId="187" fontId="105" fillId="0" borderId="0"/>
    <xf numFmtId="187" fontId="8" fillId="0" borderId="0"/>
    <xf numFmtId="187" fontId="162" fillId="0" borderId="0">
      <alignment vertical="center"/>
    </xf>
    <xf numFmtId="187" fontId="105" fillId="0" borderId="0"/>
    <xf numFmtId="187" fontId="30" fillId="0" borderId="0"/>
    <xf numFmtId="187" fontId="7" fillId="3" borderId="0" applyNumberFormat="0" applyBorder="0" applyAlignment="0" applyProtection="0">
      <alignment vertical="center"/>
    </xf>
    <xf numFmtId="187" fontId="162" fillId="0" borderId="0"/>
    <xf numFmtId="187" fontId="162" fillId="0" borderId="0">
      <alignment vertical="center"/>
    </xf>
    <xf numFmtId="187" fontId="8" fillId="7" borderId="6" applyNumberFormat="0" applyFont="0" applyAlignment="0" applyProtection="0">
      <alignment vertical="center"/>
    </xf>
    <xf numFmtId="187" fontId="38" fillId="7" borderId="6" applyNumberFormat="0" applyFont="0" applyAlignment="0" applyProtection="0"/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38" fillId="7" borderId="27" applyNumberFormat="0" applyFont="0" applyAlignment="0" applyProtection="0"/>
    <xf numFmtId="187" fontId="8" fillId="7" borderId="6" applyNumberFormat="0" applyFont="0" applyAlignment="0" applyProtection="0">
      <alignment vertical="center"/>
    </xf>
    <xf numFmtId="187" fontId="9" fillId="0" borderId="0"/>
    <xf numFmtId="187" fontId="8" fillId="7" borderId="6" applyNumberFormat="0" applyFont="0" applyAlignment="0" applyProtection="0">
      <alignment vertical="center"/>
    </xf>
    <xf numFmtId="187" fontId="14" fillId="0" borderId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123" fillId="0" borderId="0"/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90" fontId="149" fillId="0" borderId="0"/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38" fillId="7" borderId="27" applyNumberFormat="0" applyFont="0" applyAlignment="0" applyProtection="0"/>
    <xf numFmtId="187" fontId="8" fillId="7" borderId="6" applyNumberFormat="0" applyFont="0" applyAlignment="0" applyProtection="0">
      <alignment vertical="center"/>
    </xf>
    <xf numFmtId="187" fontId="9" fillId="0" borderId="0"/>
    <xf numFmtId="187" fontId="8" fillId="7" borderId="6" applyNumberFormat="0" applyFont="0" applyAlignment="0" applyProtection="0">
      <alignment vertical="center"/>
    </xf>
    <xf numFmtId="187" fontId="9" fillId="0" borderId="0"/>
    <xf numFmtId="187" fontId="9" fillId="0" borderId="0"/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54" fillId="0" borderId="2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9" fillId="0" borderId="0"/>
    <xf numFmtId="187" fontId="8" fillId="7" borderId="6" applyNumberFormat="0" applyFont="0" applyAlignment="0" applyProtection="0">
      <alignment vertical="center"/>
    </xf>
    <xf numFmtId="187" fontId="77" fillId="0" borderId="0" applyNumberFormat="0" applyFill="0" applyBorder="0" applyAlignment="0" applyProtection="0">
      <alignment vertical="center"/>
    </xf>
    <xf numFmtId="187" fontId="9" fillId="0" borderId="0"/>
    <xf numFmtId="187" fontId="8" fillId="7" borderId="6" applyNumberFormat="0" applyFont="0" applyAlignment="0" applyProtection="0">
      <alignment vertical="center"/>
    </xf>
    <xf numFmtId="187" fontId="162" fillId="0" borderId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9" fillId="0" borderId="0"/>
    <xf numFmtId="187" fontId="8" fillId="7" borderId="6" applyNumberFormat="0" applyFont="0" applyAlignment="0" applyProtection="0">
      <alignment vertical="center"/>
    </xf>
    <xf numFmtId="187" fontId="9" fillId="0" borderId="0"/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9" fillId="0" borderId="0"/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27" fillId="0" borderId="0" applyNumberFormat="0" applyFill="0" applyBorder="0" applyAlignment="0" applyProtection="0">
      <alignment vertical="center"/>
    </xf>
    <xf numFmtId="187" fontId="9" fillId="0" borderId="0"/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8" fillId="7" borderId="6" applyNumberFormat="0" applyFont="0" applyAlignment="0" applyProtection="0">
      <alignment vertical="center"/>
    </xf>
    <xf numFmtId="184" fontId="38" fillId="0" borderId="0" applyFont="0" applyFill="0" applyBorder="0" applyAlignment="0" applyProtection="0"/>
    <xf numFmtId="215" fontId="38" fillId="0" borderId="0" applyFont="0" applyFill="0" applyBorder="0" applyAlignment="0" applyProtection="0"/>
    <xf numFmtId="187" fontId="162" fillId="0" borderId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8" fillId="0" borderId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201" fontId="38" fillId="0" borderId="0" applyFont="0" applyFill="0" applyBorder="0" applyAlignment="0" applyProtection="0"/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9" fillId="0" borderId="0"/>
    <xf numFmtId="187" fontId="8" fillId="0" borderId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113" fillId="24" borderId="8" applyNumberFormat="0" applyAlignment="0" applyProtection="0"/>
    <xf numFmtId="187" fontId="9" fillId="0" borderId="0"/>
    <xf numFmtId="187" fontId="21" fillId="0" borderId="10" applyNumberFormat="0" applyFill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9" fillId="0" borderId="0"/>
    <xf numFmtId="187" fontId="9" fillId="0" borderId="0"/>
    <xf numFmtId="187" fontId="8" fillId="0" borderId="0">
      <alignment vertical="center"/>
    </xf>
    <xf numFmtId="187" fontId="18" fillId="6" borderId="8" applyNumberFormat="0" applyAlignment="0" applyProtection="0">
      <alignment vertical="center"/>
    </xf>
    <xf numFmtId="187" fontId="9" fillId="0" borderId="0"/>
    <xf numFmtId="187" fontId="162" fillId="0" borderId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13" fillId="24" borderId="8" applyNumberFormat="0" applyAlignment="0" applyProtection="0"/>
    <xf numFmtId="187" fontId="113" fillId="24" borderId="8" applyNumberFormat="0" applyAlignment="0" applyProtection="0"/>
    <xf numFmtId="187" fontId="113" fillId="24" borderId="8" applyNumberFormat="0" applyAlignment="0" applyProtection="0"/>
    <xf numFmtId="187" fontId="18" fillId="6" borderId="8" applyNumberFormat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9" fillId="0" borderId="0"/>
    <xf numFmtId="187" fontId="14" fillId="0" borderId="0">
      <alignment vertical="center"/>
    </xf>
    <xf numFmtId="187" fontId="9" fillId="0" borderId="0"/>
    <xf numFmtId="187" fontId="9" fillId="0" borderId="0"/>
    <xf numFmtId="187" fontId="7" fillId="3" borderId="0" applyNumberFormat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9" fillId="0" borderId="0"/>
    <xf numFmtId="187" fontId="162" fillId="0" borderId="0">
      <alignment vertical="center"/>
    </xf>
    <xf numFmtId="187" fontId="7" fillId="3" borderId="0" applyNumberFormat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62" fillId="0" borderId="0">
      <alignment vertical="center"/>
    </xf>
    <xf numFmtId="187" fontId="9" fillId="0" borderId="0"/>
    <xf numFmtId="187" fontId="7" fillId="3" borderId="0" applyNumberFormat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9" fillId="0" borderId="0"/>
    <xf numFmtId="187" fontId="38" fillId="0" borderId="0"/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9" fillId="0" borderId="0"/>
    <xf numFmtId="200" fontId="150" fillId="0" borderId="38" applyBorder="0" applyAlignment="0">
      <alignment horizontal="center"/>
    </xf>
    <xf numFmtId="187" fontId="18" fillId="6" borderId="8" applyNumberFormat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9" fillId="0" borderId="0">
      <alignment vertical="center"/>
    </xf>
    <xf numFmtId="187" fontId="18" fillId="6" borderId="8" applyNumberFormat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8" fillId="0" borderId="0">
      <alignment vertical="center"/>
    </xf>
    <xf numFmtId="187" fontId="139" fillId="0" borderId="0" applyNumberFormat="0" applyFill="0" applyBorder="0" applyAlignment="0" applyProtection="0"/>
    <xf numFmtId="187" fontId="18" fillId="6" borderId="8" applyNumberFormat="0" applyAlignment="0" applyProtection="0">
      <alignment vertical="center"/>
    </xf>
    <xf numFmtId="187" fontId="9" fillId="0" borderId="0">
      <alignment vertical="center"/>
    </xf>
    <xf numFmtId="187" fontId="18" fillId="6" borderId="8" applyNumberFormat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77" fillId="0" borderId="0" applyNumberFormat="0" applyFill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77" fillId="0" borderId="0" applyNumberFormat="0" applyFill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9" fillId="0" borderId="0"/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29" fillId="6" borderId="21" applyNumberFormat="0" applyAlignment="0" applyProtection="0"/>
    <xf numFmtId="14" fontId="112" fillId="0" borderId="0">
      <alignment horizontal="center" wrapText="1"/>
      <protection locked="0"/>
    </xf>
    <xf numFmtId="10" fontId="84" fillId="0" borderId="0" applyFont="0" applyFill="0" applyBorder="0" applyAlignment="0" applyProtection="0"/>
    <xf numFmtId="9" fontId="146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62" fillId="0" borderId="0" applyFont="0" applyFill="0" applyBorder="0" applyAlignment="0" applyProtection="0">
      <alignment vertical="center"/>
    </xf>
    <xf numFmtId="9" fontId="162" fillId="0" borderId="0" applyFont="0" applyFill="0" applyBorder="0" applyAlignment="0" applyProtection="0"/>
    <xf numFmtId="9" fontId="99" fillId="0" borderId="39" applyNumberFormat="0" applyBorder="0"/>
    <xf numFmtId="187" fontId="9" fillId="0" borderId="0"/>
    <xf numFmtId="187" fontId="57" fillId="0" borderId="0" applyNumberFormat="0" applyFill="0" applyBorder="0" applyAlignment="0" applyProtection="0"/>
    <xf numFmtId="224" fontId="151" fillId="0" borderId="0" applyNumberFormat="0" applyFill="0" applyBorder="0" applyAlignment="0" applyProtection="0">
      <alignment horizontal="left"/>
    </xf>
    <xf numFmtId="187" fontId="57" fillId="0" borderId="0" applyNumberFormat="0" applyFill="0" applyBorder="0" applyAlignment="0" applyProtection="0"/>
    <xf numFmtId="206" fontId="38" fillId="0" borderId="0" applyFont="0" applyFill="0" applyBorder="0" applyAlignment="0" applyProtection="0"/>
    <xf numFmtId="187" fontId="34" fillId="0" borderId="0"/>
    <xf numFmtId="187" fontId="9" fillId="0" borderId="0"/>
    <xf numFmtId="187" fontId="38" fillId="0" borderId="0"/>
    <xf numFmtId="187" fontId="34" fillId="0" borderId="0"/>
    <xf numFmtId="187" fontId="9" fillId="0" borderId="0"/>
    <xf numFmtId="187" fontId="9" fillId="0" borderId="0"/>
    <xf numFmtId="204" fontId="93" fillId="0" borderId="0" applyBorder="0">
      <alignment horizontal="right"/>
    </xf>
    <xf numFmtId="40" fontId="152" fillId="0" borderId="0" applyBorder="0">
      <alignment horizontal="right"/>
    </xf>
    <xf numFmtId="40" fontId="152" fillId="0" borderId="0" applyBorder="0">
      <alignment horizontal="right"/>
    </xf>
    <xf numFmtId="187" fontId="7" fillId="3" borderId="0" applyNumberFormat="0" applyBorder="0" applyAlignment="0" applyProtection="0">
      <alignment vertical="center"/>
    </xf>
    <xf numFmtId="187" fontId="9" fillId="0" borderId="0"/>
    <xf numFmtId="187" fontId="24" fillId="0" borderId="0" applyNumberFormat="0" applyFill="0" applyBorder="0" applyAlignment="0" applyProtection="0">
      <alignment vertical="center"/>
    </xf>
    <xf numFmtId="187" fontId="9" fillId="0" borderId="0"/>
    <xf numFmtId="187" fontId="63" fillId="0" borderId="23" applyNumberFormat="0" applyFill="0" applyAlignment="0" applyProtection="0">
      <alignment vertical="center"/>
    </xf>
    <xf numFmtId="187" fontId="9" fillId="0" borderId="0"/>
    <xf numFmtId="187" fontId="24" fillId="0" borderId="0" applyNumberFormat="0" applyFill="0" applyBorder="0" applyAlignment="0" applyProtection="0">
      <alignment vertical="center"/>
    </xf>
    <xf numFmtId="187" fontId="24" fillId="0" borderId="0" applyNumberFormat="0" applyFill="0" applyBorder="0" applyAlignment="0" applyProtection="0">
      <alignment vertical="center"/>
    </xf>
    <xf numFmtId="187" fontId="24" fillId="0" borderId="0" applyNumberFormat="0" applyFill="0" applyBorder="0" applyAlignment="0" applyProtection="0">
      <alignment vertical="center"/>
    </xf>
    <xf numFmtId="187" fontId="136" fillId="0" borderId="0" applyNumberFormat="0" applyFill="0" applyBorder="0" applyAlignment="0" applyProtection="0"/>
    <xf numFmtId="187" fontId="56" fillId="27" borderId="7" applyNumberFormat="0" applyAlignment="0" applyProtection="0">
      <alignment vertical="center"/>
    </xf>
    <xf numFmtId="187" fontId="24" fillId="0" borderId="0" applyNumberFormat="0" applyFill="0" applyBorder="0" applyAlignment="0" applyProtection="0">
      <alignment vertical="center"/>
    </xf>
    <xf numFmtId="187" fontId="24" fillId="0" borderId="0" applyNumberFormat="0" applyFill="0" applyBorder="0" applyAlignment="0" applyProtection="0">
      <alignment vertical="center"/>
    </xf>
    <xf numFmtId="187" fontId="24" fillId="0" borderId="0" applyNumberFormat="0" applyFill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9" fillId="0" borderId="0"/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9" fillId="0" borderId="11" applyNumberFormat="0" applyFill="0" applyAlignment="0" applyProtection="0"/>
    <xf numFmtId="187" fontId="21" fillId="0" borderId="10" applyNumberFormat="0" applyFill="0" applyAlignment="0" applyProtection="0">
      <alignment vertical="center"/>
    </xf>
    <xf numFmtId="187" fontId="9" fillId="0" borderId="0"/>
    <xf numFmtId="187" fontId="21" fillId="0" borderId="10" applyNumberFormat="0" applyFill="0" applyAlignment="0" applyProtection="0">
      <alignment vertical="center"/>
    </xf>
    <xf numFmtId="187" fontId="9" fillId="0" borderId="0"/>
    <xf numFmtId="187" fontId="21" fillId="0" borderId="10" applyNumberFormat="0" applyFill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9" fillId="0" borderId="0"/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8" fontId="38" fillId="0" borderId="40">
      <protection locked="0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29" fillId="0" borderId="11" applyNumberFormat="0" applyFill="0" applyAlignment="0" applyProtection="0"/>
    <xf numFmtId="187" fontId="7" fillId="3" borderId="0" applyNumberFormat="0" applyBorder="0" applyAlignment="0" applyProtection="0">
      <alignment vertical="center"/>
    </xf>
    <xf numFmtId="187" fontId="29" fillId="0" borderId="11" applyNumberFormat="0" applyFill="0" applyAlignment="0" applyProtection="0"/>
    <xf numFmtId="187" fontId="29" fillId="0" borderId="11" applyNumberFormat="0" applyFill="0" applyAlignment="0" applyProtection="0"/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106" fillId="0" borderId="28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8" fillId="0" borderId="0">
      <alignment vertical="center"/>
    </xf>
    <xf numFmtId="188" fontId="84" fillId="0" borderId="40">
      <protection locked="0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9" fillId="0" borderId="0"/>
    <xf numFmtId="187" fontId="21" fillId="0" borderId="10" applyNumberFormat="0" applyFill="0" applyAlignment="0" applyProtection="0">
      <alignment vertical="center"/>
    </xf>
    <xf numFmtId="187" fontId="9" fillId="0" borderId="0"/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9" fillId="0" borderId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7" fillId="0" borderId="12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7" fillId="0" borderId="12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9" fillId="0" borderId="26" applyNumberFormat="0" applyFill="0" applyAlignment="0" applyProtection="0"/>
    <xf numFmtId="187" fontId="9" fillId="0" borderId="0"/>
    <xf numFmtId="187" fontId="29" fillId="0" borderId="26" applyNumberFormat="0" applyFill="0" applyAlignment="0" applyProtection="0"/>
    <xf numFmtId="187" fontId="9" fillId="0" borderId="0"/>
    <xf numFmtId="187" fontId="29" fillId="0" borderId="26" applyNumberFormat="0" applyFill="0" applyAlignment="0" applyProtection="0"/>
    <xf numFmtId="187" fontId="9" fillId="0" borderId="0"/>
    <xf numFmtId="187" fontId="66" fillId="0" borderId="0" applyNumberFormat="0" applyFill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139" fillId="0" borderId="0" applyNumberFormat="0" applyFill="0" applyBorder="0" applyAlignment="0" applyProtection="0"/>
    <xf numFmtId="187" fontId="66" fillId="0" borderId="0" applyNumberFormat="0" applyFill="0" applyBorder="0" applyAlignment="0" applyProtection="0">
      <alignment vertical="center"/>
    </xf>
    <xf numFmtId="187" fontId="9" fillId="0" borderId="0"/>
    <xf numFmtId="187" fontId="66" fillId="0" borderId="0" applyNumberFormat="0" applyFill="0" applyBorder="0" applyAlignment="0" applyProtection="0">
      <alignment vertical="center"/>
    </xf>
    <xf numFmtId="187" fontId="8" fillId="0" borderId="0">
      <alignment vertical="center"/>
    </xf>
    <xf numFmtId="187" fontId="66" fillId="0" borderId="0" applyNumberFormat="0" applyFill="0" applyBorder="0" applyAlignment="0" applyProtection="0">
      <alignment vertical="center"/>
    </xf>
    <xf numFmtId="187" fontId="66" fillId="0" borderId="0" applyNumberFormat="0" applyFill="0" applyBorder="0" applyAlignment="0" applyProtection="0">
      <alignment vertical="center"/>
    </xf>
    <xf numFmtId="187" fontId="66" fillId="0" borderId="0" applyNumberFormat="0" applyFill="0" applyBorder="0" applyAlignment="0" applyProtection="0">
      <alignment vertical="center"/>
    </xf>
    <xf numFmtId="187" fontId="8" fillId="0" borderId="0">
      <alignment vertical="center"/>
    </xf>
    <xf numFmtId="187" fontId="7" fillId="3" borderId="0" applyNumberFormat="0" applyBorder="0" applyAlignment="0" applyProtection="0">
      <alignment vertical="center"/>
    </xf>
    <xf numFmtId="187" fontId="66" fillId="0" borderId="0" applyNumberFormat="0" applyFill="0" applyBorder="0" applyAlignment="0" applyProtection="0">
      <alignment vertical="center"/>
    </xf>
    <xf numFmtId="187" fontId="8" fillId="0" borderId="0"/>
    <xf numFmtId="187" fontId="66" fillId="0" borderId="0" applyNumberFormat="0" applyFill="0" applyBorder="0" applyAlignment="0" applyProtection="0">
      <alignment vertical="center"/>
    </xf>
    <xf numFmtId="187" fontId="147" fillId="0" borderId="0" applyNumberForma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162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87" fontId="12" fillId="7" borderId="6" applyNumberFormat="0" applyFont="0" applyAlignment="0" applyProtection="0">
      <alignment vertical="center"/>
    </xf>
    <xf numFmtId="187" fontId="19" fillId="0" borderId="9" applyNumberFormat="0" applyFill="0" applyAlignment="0" applyProtection="0">
      <alignment vertical="center"/>
    </xf>
    <xf numFmtId="187" fontId="9" fillId="0" borderId="0"/>
    <xf numFmtId="187" fontId="41" fillId="0" borderId="15" applyNumberFormat="0" applyFill="0" applyAlignment="0" applyProtection="0">
      <alignment vertical="center"/>
    </xf>
    <xf numFmtId="187" fontId="9" fillId="0" borderId="0"/>
    <xf numFmtId="187" fontId="41" fillId="0" borderId="15" applyNumberFormat="0" applyFill="0" applyAlignment="0" applyProtection="0">
      <alignment vertical="center"/>
    </xf>
    <xf numFmtId="187" fontId="9" fillId="0" borderId="0">
      <alignment vertical="center"/>
    </xf>
    <xf numFmtId="187" fontId="9" fillId="0" borderId="0"/>
    <xf numFmtId="187" fontId="39" fillId="8" borderId="0" applyNumberFormat="0" applyBorder="0" applyAlignment="0" applyProtection="0">
      <alignment vertical="center"/>
    </xf>
    <xf numFmtId="187" fontId="36" fillId="0" borderId="13" applyNumberFormat="0" applyFill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63" fillId="0" borderId="23" applyNumberFormat="0" applyFill="0" applyAlignment="0" applyProtection="0">
      <alignment vertical="center"/>
    </xf>
    <xf numFmtId="187" fontId="63" fillId="0" borderId="0" applyNumberFormat="0" applyFill="0" applyBorder="0" applyAlignment="0" applyProtection="0">
      <alignment vertical="center"/>
    </xf>
    <xf numFmtId="187" fontId="63" fillId="0" borderId="0" applyNumberFormat="0" applyFill="0" applyBorder="0" applyAlignment="0" applyProtection="0">
      <alignment vertical="center"/>
    </xf>
    <xf numFmtId="187" fontId="9" fillId="0" borderId="0"/>
    <xf numFmtId="187" fontId="63" fillId="0" borderId="0" applyNumberFormat="0" applyFill="0" applyBorder="0" applyAlignment="0" applyProtection="0">
      <alignment vertical="center"/>
    </xf>
    <xf numFmtId="187" fontId="24" fillId="0" borderId="0" applyNumberFormat="0" applyFill="0" applyBorder="0" applyAlignment="0" applyProtection="0">
      <alignment vertical="center"/>
    </xf>
    <xf numFmtId="187" fontId="24" fillId="0" borderId="0" applyNumberFormat="0" applyFill="0" applyBorder="0" applyAlignment="0" applyProtection="0">
      <alignment vertical="center"/>
    </xf>
    <xf numFmtId="187" fontId="24" fillId="0" borderId="0" applyNumberFormat="0" applyFill="0" applyBorder="0" applyAlignment="0" applyProtection="0">
      <alignment vertical="center"/>
    </xf>
    <xf numFmtId="187" fontId="106" fillId="0" borderId="28" applyNumberFormat="0" applyFill="0" applyAlignment="0" applyProtection="0">
      <alignment vertical="center"/>
    </xf>
    <xf numFmtId="187" fontId="106" fillId="0" borderId="28" applyNumberFormat="0" applyFill="0" applyAlignment="0" applyProtection="0">
      <alignment vertical="center"/>
    </xf>
    <xf numFmtId="187" fontId="9" fillId="0" borderId="0"/>
    <xf numFmtId="187" fontId="106" fillId="0" borderId="28" applyNumberFormat="0" applyFill="0" applyAlignment="0" applyProtection="0">
      <alignment vertical="center"/>
    </xf>
    <xf numFmtId="187" fontId="106" fillId="0" borderId="28" applyNumberFormat="0" applyFill="0" applyAlignment="0" applyProtection="0">
      <alignment vertical="center"/>
    </xf>
    <xf numFmtId="187" fontId="9" fillId="0" borderId="0"/>
    <xf numFmtId="187" fontId="77" fillId="0" borderId="0" applyNumberFormat="0" applyFill="0" applyBorder="0" applyAlignment="0" applyProtection="0">
      <alignment vertical="center"/>
    </xf>
    <xf numFmtId="187" fontId="77" fillId="0" borderId="0" applyNumberFormat="0" applyFill="0" applyBorder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4" fillId="0" borderId="20" applyNumberFormat="0" applyFill="0" applyAlignment="0" applyProtection="0">
      <alignment vertical="center"/>
    </xf>
    <xf numFmtId="187" fontId="27" fillId="0" borderId="12" applyNumberFormat="0" applyFill="0" applyAlignment="0" applyProtection="0">
      <alignment vertical="center"/>
    </xf>
    <xf numFmtId="187" fontId="27" fillId="0" borderId="12" applyNumberFormat="0" applyFill="0" applyAlignment="0" applyProtection="0">
      <alignment vertical="center"/>
    </xf>
    <xf numFmtId="187" fontId="27" fillId="0" borderId="12" applyNumberFormat="0" applyFill="0" applyAlignment="0" applyProtection="0">
      <alignment vertical="center"/>
    </xf>
    <xf numFmtId="187" fontId="27" fillId="0" borderId="12" applyNumberFormat="0" applyFill="0" applyAlignment="0" applyProtection="0">
      <alignment vertical="center"/>
    </xf>
    <xf numFmtId="187" fontId="27" fillId="0" borderId="0" applyNumberFormat="0" applyFill="0" applyBorder="0" applyAlignment="0" applyProtection="0">
      <alignment vertical="center"/>
    </xf>
    <xf numFmtId="187" fontId="27" fillId="0" borderId="0" applyNumberFormat="0" applyFill="0" applyBorder="0" applyAlignment="0" applyProtection="0">
      <alignment vertical="center"/>
    </xf>
    <xf numFmtId="187" fontId="9" fillId="0" borderId="0">
      <alignment vertical="center"/>
    </xf>
    <xf numFmtId="187" fontId="27" fillId="0" borderId="0" applyNumberFormat="0" applyFill="0" applyBorder="0" applyAlignment="0" applyProtection="0">
      <alignment vertical="center"/>
    </xf>
    <xf numFmtId="187" fontId="27" fillId="0" borderId="0" applyNumberFormat="0" applyFill="0" applyBorder="0" applyAlignment="0" applyProtection="0">
      <alignment vertical="center"/>
    </xf>
    <xf numFmtId="187" fontId="27" fillId="0" borderId="0" applyNumberFormat="0" applyFill="0" applyBorder="0" applyAlignment="0" applyProtection="0">
      <alignment vertical="center"/>
    </xf>
    <xf numFmtId="187" fontId="27" fillId="0" borderId="0" applyNumberFormat="0" applyFill="0" applyBorder="0" applyAlignment="0" applyProtection="0">
      <alignment vertical="center"/>
    </xf>
    <xf numFmtId="187" fontId="27" fillId="0" borderId="0" applyNumberFormat="0" applyFill="0" applyBorder="0" applyAlignment="0" applyProtection="0">
      <alignment vertical="center"/>
    </xf>
    <xf numFmtId="187" fontId="27" fillId="0" borderId="0" applyNumberFormat="0" applyFill="0" applyBorder="0" applyAlignment="0" applyProtection="0">
      <alignment vertical="center"/>
    </xf>
    <xf numFmtId="187" fontId="27" fillId="0" borderId="0" applyNumberFormat="0" applyFill="0" applyBorder="0" applyAlignment="0" applyProtection="0">
      <alignment vertical="center"/>
    </xf>
    <xf numFmtId="187" fontId="77" fillId="0" borderId="0" applyNumberFormat="0" applyFill="0" applyBorder="0" applyAlignment="0" applyProtection="0">
      <alignment vertical="center"/>
    </xf>
    <xf numFmtId="187" fontId="9" fillId="0" borderId="0"/>
    <xf numFmtId="187" fontId="77" fillId="0" borderId="0" applyNumberFormat="0" applyFill="0" applyBorder="0" applyAlignment="0" applyProtection="0">
      <alignment vertical="center"/>
    </xf>
    <xf numFmtId="187" fontId="77" fillId="0" borderId="0" applyNumberFormat="0" applyFill="0" applyBorder="0" applyAlignment="0" applyProtection="0">
      <alignment vertical="center"/>
    </xf>
    <xf numFmtId="187" fontId="77" fillId="0" borderId="0" applyNumberFormat="0" applyFill="0" applyBorder="0" applyAlignment="0" applyProtection="0">
      <alignment vertical="center"/>
    </xf>
    <xf numFmtId="187" fontId="77" fillId="0" borderId="0" applyNumberFormat="0" applyFill="0" applyBorder="0" applyAlignment="0" applyProtection="0">
      <alignment vertical="center"/>
    </xf>
    <xf numFmtId="187" fontId="77" fillId="0" borderId="0" applyNumberFormat="0" applyFill="0" applyBorder="0" applyAlignment="0" applyProtection="0">
      <alignment vertical="center"/>
    </xf>
    <xf numFmtId="187" fontId="9" fillId="0" borderId="0"/>
    <xf numFmtId="187" fontId="121" fillId="0" borderId="0"/>
    <xf numFmtId="187" fontId="9" fillId="0" borderId="0"/>
    <xf numFmtId="187" fontId="9" fillId="0" borderId="0"/>
    <xf numFmtId="187" fontId="145" fillId="28" borderId="7" applyNumberFormat="0" applyAlignment="0" applyProtection="0">
      <alignment vertical="center"/>
    </xf>
    <xf numFmtId="187" fontId="126" fillId="0" borderId="0">
      <alignment vertical="center"/>
    </xf>
    <xf numFmtId="187" fontId="9" fillId="0" borderId="0"/>
    <xf numFmtId="187" fontId="121" fillId="0" borderId="0"/>
    <xf numFmtId="187" fontId="9" fillId="0" borderId="0"/>
    <xf numFmtId="187" fontId="116" fillId="0" borderId="0">
      <alignment vertical="center"/>
    </xf>
    <xf numFmtId="187" fontId="9" fillId="0" borderId="0"/>
    <xf numFmtId="187" fontId="87" fillId="0" borderId="0"/>
    <xf numFmtId="187" fontId="121" fillId="0" borderId="0"/>
    <xf numFmtId="187" fontId="162" fillId="0" borderId="0">
      <alignment vertical="center"/>
    </xf>
    <xf numFmtId="187" fontId="9" fillId="0" borderId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9" fillId="0" borderId="0"/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8" fillId="0" borderId="0"/>
    <xf numFmtId="187" fontId="9" fillId="0" borderId="0"/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9" fillId="0" borderId="0"/>
    <xf numFmtId="187" fontId="162" fillId="0" borderId="0">
      <alignment vertical="center"/>
    </xf>
    <xf numFmtId="187" fontId="7" fillId="3" borderId="0" applyNumberFormat="0" applyBorder="0" applyAlignment="0" applyProtection="0">
      <alignment vertical="center"/>
    </xf>
    <xf numFmtId="187" fontId="9" fillId="0" borderId="0"/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7" fillId="3" borderId="0" applyNumberFormat="0" applyBorder="0" applyAlignment="0" applyProtection="0">
      <alignment vertical="center"/>
    </xf>
    <xf numFmtId="187" fontId="9" fillId="0" borderId="0"/>
    <xf numFmtId="187" fontId="162" fillId="0" borderId="0"/>
    <xf numFmtId="187" fontId="9" fillId="0" borderId="0">
      <alignment vertical="center"/>
    </xf>
    <xf numFmtId="187" fontId="162" fillId="0" borderId="0"/>
    <xf numFmtId="187" fontId="9" fillId="0" borderId="0">
      <alignment vertical="center"/>
    </xf>
    <xf numFmtId="187" fontId="162" fillId="0" borderId="0"/>
    <xf numFmtId="187" fontId="8" fillId="0" borderId="0"/>
    <xf numFmtId="187" fontId="8" fillId="0" borderId="0"/>
    <xf numFmtId="187" fontId="8" fillId="0" borderId="0">
      <alignment vertical="center"/>
    </xf>
    <xf numFmtId="187" fontId="8" fillId="0" borderId="0">
      <alignment vertical="center"/>
    </xf>
    <xf numFmtId="187" fontId="8" fillId="0" borderId="0"/>
    <xf numFmtId="187" fontId="9" fillId="0" borderId="0"/>
    <xf numFmtId="187" fontId="9" fillId="0" borderId="0">
      <alignment vertical="center"/>
    </xf>
    <xf numFmtId="187" fontId="162" fillId="0" borderId="0"/>
    <xf numFmtId="187" fontId="162" fillId="0" borderId="0"/>
    <xf numFmtId="187" fontId="162" fillId="0" borderId="0"/>
    <xf numFmtId="187" fontId="162" fillId="0" borderId="0"/>
    <xf numFmtId="187" fontId="9" fillId="0" borderId="0">
      <alignment vertical="center"/>
    </xf>
    <xf numFmtId="187" fontId="8" fillId="0" borderId="0">
      <alignment vertical="center"/>
    </xf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8" fillId="0" borderId="0">
      <alignment vertical="center"/>
    </xf>
    <xf numFmtId="187" fontId="8" fillId="0" borderId="0">
      <alignment vertical="center"/>
    </xf>
    <xf numFmtId="187" fontId="9" fillId="0" borderId="0"/>
    <xf numFmtId="187" fontId="8" fillId="0" borderId="0">
      <alignment vertical="center"/>
    </xf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>
      <alignment vertical="center"/>
    </xf>
    <xf numFmtId="187" fontId="16" fillId="0" borderId="0">
      <alignment vertical="center"/>
    </xf>
    <xf numFmtId="187" fontId="9" fillId="0" borderId="0"/>
    <xf numFmtId="187" fontId="9" fillId="0" borderId="0"/>
    <xf numFmtId="187" fontId="16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>
      <alignment vertical="center"/>
    </xf>
    <xf numFmtId="187" fontId="9" fillId="0" borderId="0"/>
    <xf numFmtId="187" fontId="16" fillId="0" borderId="0">
      <alignment vertical="center"/>
    </xf>
    <xf numFmtId="187" fontId="9" fillId="0" borderId="0"/>
    <xf numFmtId="187" fontId="8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26" fillId="0" borderId="0" applyNumberFormat="0" applyFill="0" applyBorder="0" applyAlignment="0" applyProtection="0">
      <alignment vertical="center"/>
    </xf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26" fillId="0" borderId="0" applyNumberFormat="0" applyFill="0" applyBorder="0" applyAlignment="0" applyProtection="0">
      <alignment vertical="center"/>
    </xf>
    <xf numFmtId="187" fontId="9" fillId="0" borderId="0"/>
    <xf numFmtId="187" fontId="9" fillId="0" borderId="0"/>
    <xf numFmtId="187" fontId="26" fillId="0" borderId="0" applyNumberFormat="0" applyFill="0" applyBorder="0" applyAlignment="0" applyProtection="0">
      <alignment vertical="center"/>
    </xf>
    <xf numFmtId="187" fontId="9" fillId="0" borderId="0"/>
    <xf numFmtId="187" fontId="26" fillId="0" borderId="0" applyNumberFormat="0" applyFill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15" fillId="0" borderId="0" applyNumberFormat="0" applyFill="0" applyBorder="0" applyAlignment="0" applyProtection="0">
      <alignment vertical="top"/>
      <protection locked="0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56" fillId="27" borderId="7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13" fillId="6" borderId="7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93" fontId="38" fillId="0" borderId="0" applyFont="0" applyFill="0" applyBorder="0" applyAlignment="0" applyProtection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35" fillId="14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219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14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226" fontId="78" fillId="0" borderId="0" applyFont="0" applyFill="0" applyBorder="0" applyAlignment="0" applyProtection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6" fillId="30" borderId="19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35" fillId="14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219" fontId="9" fillId="0" borderId="0">
      <alignment vertical="center"/>
    </xf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162" fillId="0" borderId="0"/>
    <xf numFmtId="187" fontId="9" fillId="0" borderId="0"/>
    <xf numFmtId="187" fontId="38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>
      <alignment vertical="center"/>
    </xf>
    <xf numFmtId="187" fontId="16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22" fillId="11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22" fillId="11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22" fillId="11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76" fontId="9" fillId="0" borderId="0">
      <alignment vertical="center"/>
    </xf>
    <xf numFmtId="176" fontId="9" fillId="0" borderId="0">
      <alignment vertical="center"/>
    </xf>
    <xf numFmtId="187" fontId="9" fillId="0" borderId="0"/>
    <xf numFmtId="187" fontId="14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41" fontId="25" fillId="0" borderId="0" applyFont="0" applyFill="0" applyBorder="0" applyAlignment="0" applyProtection="0"/>
    <xf numFmtId="187" fontId="9" fillId="0" borderId="0"/>
    <xf numFmtId="41" fontId="25" fillId="0" borderId="0" applyFont="0" applyFill="0" applyBorder="0" applyAlignment="0" applyProtection="0"/>
    <xf numFmtId="187" fontId="9" fillId="0" borderId="0"/>
    <xf numFmtId="41" fontId="25" fillId="0" borderId="0" applyFont="0" applyFill="0" applyBorder="0" applyAlignment="0" applyProtection="0"/>
    <xf numFmtId="187" fontId="9" fillId="0" borderId="0"/>
    <xf numFmtId="187" fontId="9" fillId="0" borderId="0"/>
    <xf numFmtId="41" fontId="25" fillId="0" borderId="0" applyFont="0" applyFill="0" applyBorder="0" applyAlignment="0" applyProtection="0"/>
    <xf numFmtId="187" fontId="9" fillId="0" borderId="0"/>
    <xf numFmtId="215" fontId="16" fillId="0" borderId="0" applyFont="0" applyFill="0" applyBorder="0" applyAlignment="0" applyProtection="0">
      <alignment vertical="center"/>
    </xf>
    <xf numFmtId="187" fontId="9" fillId="0" borderId="0"/>
    <xf numFmtId="41" fontId="25" fillId="0" borderId="0" applyFont="0" applyFill="0" applyBorder="0" applyAlignment="0" applyProtection="0"/>
    <xf numFmtId="187" fontId="9" fillId="0" borderId="0"/>
    <xf numFmtId="187" fontId="14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46" fillId="27" borderId="0" applyNumberFormat="0" applyBorder="0" applyAlignment="0" applyProtection="0">
      <alignment vertical="center"/>
    </xf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41" fontId="9" fillId="0" borderId="0" applyFont="0" applyFill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22" fillId="10" borderId="0" applyNumberFormat="0" applyBorder="0" applyAlignment="0" applyProtection="0">
      <alignment vertical="center"/>
    </xf>
    <xf numFmtId="187" fontId="9" fillId="0" borderId="0"/>
    <xf numFmtId="187" fontId="22" fillId="10" borderId="0" applyNumberFormat="0" applyBorder="0" applyAlignment="0" applyProtection="0">
      <alignment vertical="center"/>
    </xf>
    <xf numFmtId="187" fontId="9" fillId="0" borderId="0"/>
    <xf numFmtId="187" fontId="22" fillId="10" borderId="0" applyNumberFormat="0" applyBorder="0" applyAlignment="0" applyProtection="0">
      <alignment vertical="center"/>
    </xf>
    <xf numFmtId="187" fontId="9" fillId="0" borderId="0"/>
    <xf numFmtId="187" fontId="22" fillId="11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219" fontId="162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16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99" fontId="31" fillId="0" borderId="0" applyFont="0" applyFill="0" applyBorder="0" applyAlignment="0" applyProtection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153" fillId="0" borderId="0" applyNumberFormat="0" applyFill="0" applyBorder="0" applyAlignment="0" applyProtection="0">
      <alignment vertical="top"/>
      <protection locked="0"/>
    </xf>
    <xf numFmtId="187" fontId="9" fillId="0" borderId="0"/>
    <xf numFmtId="187" fontId="15" fillId="0" borderId="0" applyNumberFormat="0" applyFill="0" applyBorder="0" applyAlignment="0" applyProtection="0">
      <alignment vertical="top"/>
      <protection locked="0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8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35" fillId="14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>
      <alignment vertical="center"/>
    </xf>
    <xf numFmtId="187" fontId="8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208" fontId="9" fillId="0" borderId="0">
      <alignment vertical="center"/>
    </xf>
    <xf numFmtId="187" fontId="8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36" fillId="0" borderId="0" applyNumberFormat="0" applyFill="0" applyBorder="0" applyAlignment="0" applyProtection="0">
      <alignment vertical="center"/>
    </xf>
    <xf numFmtId="187" fontId="9" fillId="0" borderId="0"/>
    <xf numFmtId="187" fontId="36" fillId="0" borderId="0" applyNumberFormat="0" applyFill="0" applyBorder="0" applyAlignment="0" applyProtection="0">
      <alignment vertical="center"/>
    </xf>
    <xf numFmtId="187" fontId="9" fillId="0" borderId="0"/>
    <xf numFmtId="187" fontId="36" fillId="0" borderId="0" applyNumberFormat="0" applyFill="0" applyBorder="0" applyAlignment="0" applyProtection="0">
      <alignment vertical="center"/>
    </xf>
    <xf numFmtId="187" fontId="9" fillId="0" borderId="0"/>
    <xf numFmtId="187" fontId="36" fillId="0" borderId="0" applyNumberFormat="0" applyFill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208" fontId="9" fillId="0" borderId="0">
      <alignment vertical="center"/>
    </xf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35" fillId="14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154" fillId="27" borderId="0" applyNumberFormat="0" applyBorder="0" applyAlignment="0" applyProtection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9" fillId="0" borderId="0"/>
    <xf numFmtId="187" fontId="17" fillId="5" borderId="7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17" fillId="5" borderId="7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17" fillId="5" borderId="7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17" fillId="5" borderId="7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17" fillId="5" borderId="7" applyNumberFormat="0" applyAlignment="0" applyProtection="0">
      <alignment vertical="center"/>
    </xf>
    <xf numFmtId="187" fontId="9" fillId="0" borderId="0"/>
    <xf numFmtId="187" fontId="9" fillId="0" borderId="0"/>
    <xf numFmtId="187" fontId="17" fillId="5" borderId="7" applyNumberFormat="0" applyAlignment="0" applyProtection="0">
      <alignment vertical="center"/>
    </xf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>
      <alignment vertical="center"/>
    </xf>
    <xf numFmtId="187" fontId="17" fillId="5" borderId="7" applyNumberFormat="0" applyAlignment="0" applyProtection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145" fillId="28" borderId="7" applyNumberFormat="0" applyAlignment="0" applyProtection="0">
      <alignment vertical="center"/>
    </xf>
    <xf numFmtId="187" fontId="8" fillId="0" borderId="0"/>
    <xf numFmtId="187" fontId="38" fillId="0" borderId="0"/>
    <xf numFmtId="187" fontId="38" fillId="0" borderId="0"/>
    <xf numFmtId="187" fontId="9" fillId="0" borderId="0"/>
    <xf numFmtId="187" fontId="38" fillId="0" borderId="0"/>
    <xf numFmtId="187" fontId="9" fillId="0" borderId="0"/>
    <xf numFmtId="187" fontId="9" fillId="0" borderId="0"/>
    <xf numFmtId="187" fontId="38" fillId="0" borderId="0"/>
    <xf numFmtId="187" fontId="38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8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162" fillId="0" borderId="0">
      <alignment vertical="center"/>
    </xf>
    <xf numFmtId="187" fontId="9" fillId="0" borderId="0"/>
    <xf numFmtId="187" fontId="8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60" fillId="0" borderId="0" applyNumberFormat="0" applyFill="0" applyBorder="0" applyAlignment="0" applyProtection="0">
      <alignment vertical="top"/>
      <protection locked="0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39" fillId="8" borderId="0" applyNumberFormat="0" applyBorder="0" applyAlignment="0" applyProtection="0">
      <alignment vertical="center"/>
    </xf>
    <xf numFmtId="187" fontId="36" fillId="0" borderId="13" applyNumberFormat="0" applyFill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162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39" fillId="8" borderId="0" applyNumberFormat="0" applyBorder="0" applyAlignment="0" applyProtection="0">
      <alignment vertical="center"/>
    </xf>
    <xf numFmtId="187" fontId="36" fillId="0" borderId="13" applyNumberFormat="0" applyFill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39" fillId="8" borderId="0" applyNumberFormat="0" applyBorder="0" applyAlignment="0" applyProtection="0">
      <alignment vertical="center"/>
    </xf>
    <xf numFmtId="187" fontId="9" fillId="0" borderId="0"/>
    <xf numFmtId="187" fontId="39" fillId="8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39" fillId="8" borderId="0" applyNumberFormat="0" applyBorder="0" applyAlignment="0" applyProtection="0">
      <alignment vertical="center"/>
    </xf>
    <xf numFmtId="187" fontId="9" fillId="0" borderId="0"/>
    <xf numFmtId="187" fontId="39" fillId="8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1" fontId="9" fillId="0" borderId="0" applyFont="0" applyFill="0" applyBorder="0" applyAlignment="0" applyProtection="0">
      <alignment vertical="center"/>
    </xf>
    <xf numFmtId="187" fontId="9" fillId="0" borderId="0"/>
    <xf numFmtId="181" fontId="9" fillId="0" borderId="0" applyFont="0" applyFill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73" fillId="0" borderId="24" applyNumberFormat="0" applyFill="0" applyAlignment="0" applyProtection="0">
      <alignment vertical="center"/>
    </xf>
    <xf numFmtId="187" fontId="9" fillId="0" borderId="0"/>
    <xf numFmtId="187" fontId="73" fillId="0" borderId="24" applyNumberFormat="0" applyFill="0" applyAlignment="0" applyProtection="0">
      <alignment vertical="center"/>
    </xf>
    <xf numFmtId="187" fontId="9" fillId="0" borderId="0"/>
    <xf numFmtId="187" fontId="73" fillId="0" borderId="24" applyNumberFormat="0" applyFill="0" applyAlignment="0" applyProtection="0">
      <alignment vertical="center"/>
    </xf>
    <xf numFmtId="187" fontId="9" fillId="0" borderId="0"/>
    <xf numFmtId="187" fontId="73" fillId="0" borderId="24" applyNumberFormat="0" applyFill="0" applyAlignment="0" applyProtection="0">
      <alignment vertical="center"/>
    </xf>
    <xf numFmtId="187" fontId="9" fillId="0" borderId="0"/>
    <xf numFmtId="187" fontId="73" fillId="0" borderId="24" applyNumberFormat="0" applyFill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13" fillId="6" borderId="7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8" fillId="0" borderId="0">
      <alignment vertical="center"/>
    </xf>
    <xf numFmtId="187" fontId="64" fillId="28" borderId="8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38" fillId="0" borderId="0"/>
    <xf numFmtId="187" fontId="8" fillId="0" borderId="0">
      <alignment vertical="center"/>
    </xf>
    <xf numFmtId="187" fontId="9" fillId="0" borderId="0"/>
    <xf numFmtId="187" fontId="38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207" fontId="38" fillId="0" borderId="0" applyFont="0" applyFill="0" applyBorder="0" applyAlignment="0" applyProtection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65" fillId="0" borderId="0"/>
    <xf numFmtId="187" fontId="9" fillId="0" borderId="0"/>
    <xf numFmtId="187" fontId="30" fillId="0" borderId="0"/>
    <xf numFmtId="187" fontId="9" fillId="0" borderId="0"/>
    <xf numFmtId="187" fontId="30" fillId="0" borderId="0"/>
    <xf numFmtId="187" fontId="38" fillId="0" borderId="0"/>
    <xf numFmtId="187" fontId="9" fillId="0" borderId="0">
      <alignment vertical="center"/>
    </xf>
    <xf numFmtId="187" fontId="162" fillId="0" borderId="0">
      <alignment vertical="center"/>
    </xf>
    <xf numFmtId="187" fontId="9" fillId="0" borderId="0"/>
    <xf numFmtId="187" fontId="30" fillId="0" borderId="0"/>
    <xf numFmtId="187" fontId="38" fillId="0" borderId="0"/>
    <xf numFmtId="187" fontId="38" fillId="0" borderId="0"/>
    <xf numFmtId="187" fontId="38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36" fillId="0" borderId="0" applyNumberFormat="0" applyFill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36" fillId="0" borderId="0" applyNumberFormat="0" applyFill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64" fillId="28" borderId="8" applyNumberFormat="0" applyAlignment="0" applyProtection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6" fillId="10" borderId="0" applyNumberFormat="0" applyBorder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38" fillId="7" borderId="6" applyNumberFormat="0" applyFont="0" applyAlignment="0" applyProtection="0">
      <alignment vertical="center"/>
    </xf>
    <xf numFmtId="187" fontId="9" fillId="0" borderId="0"/>
    <xf numFmtId="187" fontId="30" fillId="7" borderId="6" applyNumberFormat="0" applyFon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38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38" fillId="0" borderId="0"/>
    <xf numFmtId="187" fontId="9" fillId="0" borderId="0"/>
    <xf numFmtId="187" fontId="38" fillId="0" borderId="0"/>
    <xf numFmtId="187" fontId="9" fillId="0" borderId="0"/>
    <xf numFmtId="187" fontId="38" fillId="0" borderId="0"/>
    <xf numFmtId="187" fontId="9" fillId="0" borderId="0"/>
    <xf numFmtId="187" fontId="34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>
      <alignment vertical="center"/>
    </xf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8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162" fillId="0" borderId="0"/>
    <xf numFmtId="187" fontId="9" fillId="0" borderId="0"/>
    <xf numFmtId="187" fontId="162" fillId="0" borderId="0"/>
    <xf numFmtId="187" fontId="162" fillId="0" borderId="0"/>
    <xf numFmtId="187" fontId="9" fillId="0" borderId="0">
      <alignment vertical="center"/>
    </xf>
    <xf numFmtId="187" fontId="162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162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64" fillId="28" borderId="8" applyNumberFormat="0" applyAlignment="0" applyProtection="0">
      <alignment vertical="center"/>
    </xf>
    <xf numFmtId="187" fontId="162" fillId="0" borderId="0"/>
    <xf numFmtId="187" fontId="162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162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162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162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>
      <alignment vertical="center"/>
    </xf>
    <xf numFmtId="187" fontId="162" fillId="0" borderId="0">
      <alignment vertical="center"/>
    </xf>
    <xf numFmtId="187" fontId="162" fillId="0" borderId="0"/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64" fillId="28" borderId="8" applyNumberFormat="0" applyAlignment="0" applyProtection="0">
      <alignment vertical="center"/>
    </xf>
    <xf numFmtId="187" fontId="8" fillId="0" borderId="0">
      <alignment vertical="center"/>
    </xf>
    <xf numFmtId="187" fontId="64" fillId="28" borderId="8" applyNumberFormat="0" applyAlignment="0" applyProtection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>
      <alignment vertical="center"/>
    </xf>
    <xf numFmtId="187" fontId="9" fillId="0" borderId="0"/>
    <xf numFmtId="187" fontId="8" fillId="0" borderId="0">
      <alignment vertical="center"/>
    </xf>
    <xf numFmtId="187" fontId="9" fillId="0" borderId="0">
      <alignment vertical="center"/>
    </xf>
    <xf numFmtId="187" fontId="9" fillId="0" borderId="0">
      <alignment vertical="center"/>
    </xf>
    <xf numFmtId="187" fontId="162" fillId="0" borderId="0">
      <alignment vertical="center"/>
    </xf>
    <xf numFmtId="187" fontId="9" fillId="0" borderId="0"/>
    <xf numFmtId="187" fontId="8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1" fontId="9" fillId="0" borderId="0">
      <alignment vertical="center"/>
    </xf>
    <xf numFmtId="187" fontId="9" fillId="0" borderId="0"/>
    <xf numFmtId="181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>
      <alignment vertical="center"/>
    </xf>
    <xf numFmtId="187" fontId="64" fillId="28" borderId="8" applyNumberFormat="0" applyAlignment="0" applyProtection="0">
      <alignment vertical="center"/>
    </xf>
    <xf numFmtId="187" fontId="9" fillId="0" borderId="0"/>
    <xf numFmtId="187" fontId="64" fillId="28" borderId="8" applyNumberFormat="0" applyAlignment="0" applyProtection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8" fillId="0" borderId="0">
      <alignment vertical="center"/>
    </xf>
    <xf numFmtId="187" fontId="9" fillId="0" borderId="0">
      <alignment vertical="center"/>
    </xf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38" fillId="0" borderId="0"/>
    <xf numFmtId="187" fontId="9" fillId="0" borderId="0"/>
    <xf numFmtId="187" fontId="9" fillId="0" borderId="0">
      <alignment vertical="center"/>
    </xf>
    <xf numFmtId="187" fontId="9" fillId="0" borderId="0"/>
    <xf numFmtId="187" fontId="8" fillId="0" borderId="0">
      <alignment vertical="center"/>
    </xf>
    <xf numFmtId="187" fontId="9" fillId="0" borderId="0">
      <alignment vertical="center"/>
    </xf>
    <xf numFmtId="187" fontId="70" fillId="0" borderId="0" applyNumberFormat="0" applyFill="0" applyBorder="0" applyAlignment="0" applyProtection="0"/>
    <xf numFmtId="187" fontId="70" fillId="0" borderId="0" applyNumberFormat="0" applyFill="0" applyBorder="0" applyAlignment="0" applyProtection="0"/>
    <xf numFmtId="187" fontId="70" fillId="0" borderId="0" applyNumberFormat="0" applyFill="0" applyBorder="0" applyAlignment="0" applyProtection="0"/>
    <xf numFmtId="187" fontId="70" fillId="0" borderId="0" applyNumberFormat="0" applyFill="0" applyBorder="0" applyAlignment="0" applyProtection="0"/>
    <xf numFmtId="187" fontId="69" fillId="0" borderId="0" applyNumberFormat="0" applyFill="0" applyBorder="0" applyAlignment="0" applyProtection="0"/>
    <xf numFmtId="187" fontId="82" fillId="0" borderId="0" applyNumberFormat="0" applyFill="0" applyBorder="0" applyAlignment="0" applyProtection="0">
      <alignment vertical="top"/>
      <protection locked="0"/>
    </xf>
    <xf numFmtId="187" fontId="85" fillId="0" borderId="0" applyNumberFormat="0" applyFill="0" applyBorder="0" applyAlignment="0" applyProtection="0">
      <alignment vertical="top"/>
      <protection locked="0"/>
    </xf>
    <xf numFmtId="187" fontId="23" fillId="0" borderId="0" applyNumberFormat="0" applyFill="0" applyBorder="0" applyAlignment="0" applyProtection="0">
      <alignment vertical="top"/>
      <protection locked="0"/>
    </xf>
    <xf numFmtId="187" fontId="23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70" fillId="0" borderId="0" applyNumberFormat="0" applyFill="0" applyBorder="0" applyAlignment="0" applyProtection="0">
      <alignment vertical="top"/>
      <protection locked="0"/>
    </xf>
    <xf numFmtId="187" fontId="70" fillId="0" borderId="0" applyNumberFormat="0" applyFill="0" applyBorder="0" applyAlignment="0" applyProtection="0">
      <alignment vertical="top"/>
      <protection locked="0"/>
    </xf>
    <xf numFmtId="187" fontId="153" fillId="0" borderId="0" applyNumberFormat="0" applyFill="0" applyBorder="0" applyAlignment="0" applyProtection="0">
      <alignment vertical="top"/>
      <protection locked="0"/>
    </xf>
    <xf numFmtId="187" fontId="153" fillId="0" borderId="0" applyNumberFormat="0" applyFill="0" applyBorder="0" applyAlignment="0" applyProtection="0">
      <alignment vertical="top"/>
      <protection locked="0"/>
    </xf>
    <xf numFmtId="187" fontId="70" fillId="0" borderId="0" applyNumberFormat="0" applyFill="0" applyBorder="0" applyAlignment="0" applyProtection="0">
      <alignment vertical="top"/>
      <protection locked="0"/>
    </xf>
    <xf numFmtId="187" fontId="153" fillId="0" borderId="0" applyNumberFormat="0" applyFill="0" applyBorder="0" applyAlignment="0" applyProtection="0">
      <alignment vertical="top"/>
      <protection locked="0"/>
    </xf>
    <xf numFmtId="187" fontId="70" fillId="0" borderId="0" applyNumberFormat="0" applyFill="0" applyBorder="0" applyAlignment="0" applyProtection="0">
      <alignment vertical="top"/>
      <protection locked="0"/>
    </xf>
    <xf numFmtId="187" fontId="75" fillId="0" borderId="0" applyNumberFormat="0" applyFill="0" applyBorder="0" applyAlignment="0" applyProtection="0">
      <alignment vertical="top"/>
      <protection locked="0"/>
    </xf>
    <xf numFmtId="187" fontId="70" fillId="0" borderId="0" applyNumberFormat="0" applyFill="0" applyBorder="0" applyAlignment="0" applyProtection="0">
      <alignment vertical="top"/>
      <protection locked="0"/>
    </xf>
    <xf numFmtId="187" fontId="70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3" fillId="0" borderId="0" applyNumberFormat="0" applyFill="0" applyBorder="0" applyAlignment="0" applyProtection="0">
      <alignment vertical="top"/>
      <protection locked="0"/>
    </xf>
    <xf numFmtId="187" fontId="153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75" fillId="0" borderId="0" applyNumberFormat="0" applyFill="0" applyBorder="0" applyAlignment="0" applyProtection="0">
      <alignment vertical="top"/>
      <protection locked="0"/>
    </xf>
    <xf numFmtId="187" fontId="15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187" fontId="22" fillId="15" borderId="0" applyNumberFormat="0" applyBorder="0" applyAlignment="0" applyProtection="0">
      <alignment vertical="center"/>
    </xf>
    <xf numFmtId="187" fontId="22" fillId="15" borderId="0" applyNumberFormat="0" applyBorder="0" applyAlignment="0" applyProtection="0">
      <alignment vertical="center"/>
    </xf>
    <xf numFmtId="187" fontId="22" fillId="15" borderId="0" applyNumberFormat="0" applyBorder="0" applyAlignment="0" applyProtection="0">
      <alignment vertical="center"/>
    </xf>
    <xf numFmtId="187" fontId="22" fillId="15" borderId="0" applyNumberFormat="0" applyBorder="0" applyAlignment="0" applyProtection="0">
      <alignment vertical="center"/>
    </xf>
    <xf numFmtId="187" fontId="22" fillId="15" borderId="0" applyNumberFormat="0" applyBorder="0" applyAlignment="0" applyProtection="0">
      <alignment vertical="center"/>
    </xf>
    <xf numFmtId="187" fontId="22" fillId="15" borderId="0" applyNumberFormat="0" applyBorder="0" applyAlignment="0" applyProtection="0">
      <alignment vertical="center"/>
    </xf>
    <xf numFmtId="187" fontId="22" fillId="15" borderId="0" applyNumberFormat="0" applyBorder="0" applyAlignment="0" applyProtection="0">
      <alignment vertical="center"/>
    </xf>
    <xf numFmtId="187" fontId="22" fillId="15" borderId="0" applyNumberFormat="0" applyBorder="0" applyAlignment="0" applyProtection="0">
      <alignment vertical="center"/>
    </xf>
    <xf numFmtId="187" fontId="22" fillId="15" borderId="0" applyNumberFormat="0" applyBorder="0" applyAlignment="0" applyProtection="0">
      <alignment vertical="center"/>
    </xf>
    <xf numFmtId="187" fontId="22" fillId="15" borderId="0" applyNumberFormat="0" applyBorder="0" applyAlignment="0" applyProtection="0">
      <alignment vertical="center"/>
    </xf>
    <xf numFmtId="187" fontId="22" fillId="15" borderId="0" applyNumberFormat="0" applyBorder="0" applyAlignment="0" applyProtection="0">
      <alignment vertical="center"/>
    </xf>
    <xf numFmtId="187" fontId="22" fillId="15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0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2" borderId="0" applyNumberFormat="0" applyBorder="0" applyAlignment="0" applyProtection="0">
      <alignment vertical="center"/>
    </xf>
    <xf numFmtId="187" fontId="22" fillId="26" borderId="0" applyNumberFormat="0" applyBorder="0" applyAlignment="0" applyProtection="0">
      <alignment vertical="center"/>
    </xf>
    <xf numFmtId="187" fontId="22" fillId="26" borderId="0" applyNumberFormat="0" applyBorder="0" applyAlignment="0" applyProtection="0">
      <alignment vertical="center"/>
    </xf>
    <xf numFmtId="187" fontId="22" fillId="26" borderId="0" applyNumberFormat="0" applyBorder="0" applyAlignment="0" applyProtection="0">
      <alignment vertical="center"/>
    </xf>
    <xf numFmtId="187" fontId="22" fillId="26" borderId="0" applyNumberFormat="0" applyBorder="0" applyAlignment="0" applyProtection="0">
      <alignment vertical="center"/>
    </xf>
    <xf numFmtId="187" fontId="22" fillId="10" borderId="0" applyNumberFormat="0" applyBorder="0" applyAlignment="0" applyProtection="0">
      <alignment vertical="center"/>
    </xf>
    <xf numFmtId="187" fontId="22" fillId="10" borderId="0" applyNumberFormat="0" applyBorder="0" applyAlignment="0" applyProtection="0">
      <alignment vertical="center"/>
    </xf>
    <xf numFmtId="187" fontId="22" fillId="10" borderId="0" applyNumberFormat="0" applyBorder="0" applyAlignment="0" applyProtection="0">
      <alignment vertical="center"/>
    </xf>
    <xf numFmtId="187" fontId="22" fillId="10" borderId="0" applyNumberFormat="0" applyBorder="0" applyAlignment="0" applyProtection="0">
      <alignment vertical="center"/>
    </xf>
    <xf numFmtId="187" fontId="22" fillId="10" borderId="0" applyNumberFormat="0" applyBorder="0" applyAlignment="0" applyProtection="0">
      <alignment vertical="center"/>
    </xf>
    <xf numFmtId="187" fontId="22" fillId="11" borderId="0" applyNumberFormat="0" applyBorder="0" applyAlignment="0" applyProtection="0">
      <alignment vertical="center"/>
    </xf>
    <xf numFmtId="187" fontId="22" fillId="11" borderId="0" applyNumberFormat="0" applyBorder="0" applyAlignment="0" applyProtection="0">
      <alignment vertical="center"/>
    </xf>
    <xf numFmtId="187" fontId="22" fillId="11" borderId="0" applyNumberFormat="0" applyBorder="0" applyAlignment="0" applyProtection="0">
      <alignment vertical="center"/>
    </xf>
    <xf numFmtId="187" fontId="22" fillId="11" borderId="0" applyNumberFormat="0" applyBorder="0" applyAlignment="0" applyProtection="0">
      <alignment vertical="center"/>
    </xf>
    <xf numFmtId="187" fontId="22" fillId="11" borderId="0" applyNumberFormat="0" applyBorder="0" applyAlignment="0" applyProtection="0">
      <alignment vertical="center"/>
    </xf>
    <xf numFmtId="187" fontId="22" fillId="11" borderId="0" applyNumberFormat="0" applyBorder="0" applyAlignment="0" applyProtection="0">
      <alignment vertical="center"/>
    </xf>
    <xf numFmtId="187" fontId="22" fillId="11" borderId="0" applyNumberFormat="0" applyBorder="0" applyAlignment="0" applyProtection="0">
      <alignment vertical="center"/>
    </xf>
    <xf numFmtId="187" fontId="22" fillId="11" borderId="0" applyNumberFormat="0" applyBorder="0" applyAlignment="0" applyProtection="0">
      <alignment vertical="center"/>
    </xf>
    <xf numFmtId="187" fontId="22" fillId="11" borderId="0" applyNumberFormat="0" applyBorder="0" applyAlignment="0" applyProtection="0">
      <alignment vertical="center"/>
    </xf>
    <xf numFmtId="187" fontId="22" fillId="11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6" fillId="0" borderId="13" applyNumberFormat="0" applyFill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6" fillId="0" borderId="13" applyNumberFormat="0" applyFill="0" applyAlignment="0" applyProtection="0">
      <alignment vertical="center"/>
    </xf>
    <xf numFmtId="187" fontId="39" fillId="8" borderId="0" applyNumberFormat="0" applyBorder="0" applyAlignment="0" applyProtection="0">
      <alignment vertical="center"/>
    </xf>
    <xf numFmtId="187" fontId="36" fillId="0" borderId="13" applyNumberFormat="0" applyFill="0" applyAlignment="0" applyProtection="0">
      <alignment vertical="center"/>
    </xf>
    <xf numFmtId="187" fontId="39" fillId="8" borderId="0" applyNumberFormat="0" applyBorder="0" applyAlignment="0" applyProtection="0">
      <alignment vertical="center"/>
    </xf>
    <xf numFmtId="187" fontId="36" fillId="0" borderId="13" applyNumberFormat="0" applyFill="0" applyAlignment="0" applyProtection="0">
      <alignment vertical="center"/>
    </xf>
    <xf numFmtId="187" fontId="39" fillId="8" borderId="0" applyNumberFormat="0" applyBorder="0" applyAlignment="0" applyProtection="0">
      <alignment vertical="center"/>
    </xf>
    <xf numFmtId="187" fontId="39" fillId="8" borderId="0" applyNumberFormat="0" applyBorder="0" applyAlignment="0" applyProtection="0">
      <alignment vertical="center"/>
    </xf>
    <xf numFmtId="187" fontId="39" fillId="8" borderId="0" applyNumberFormat="0" applyBorder="0" applyAlignment="0" applyProtection="0">
      <alignment vertical="center"/>
    </xf>
    <xf numFmtId="187" fontId="39" fillId="8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96" fillId="30" borderId="19" applyNumberFormat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96" fillId="30" borderId="19" applyNumberFormat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35" fillId="14" borderId="0" applyNumberFormat="0" applyBorder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187" fontId="73" fillId="0" borderId="24" applyNumberFormat="0" applyFill="0" applyAlignment="0" applyProtection="0">
      <alignment vertical="center"/>
    </xf>
    <xf numFmtId="38" fontId="121" fillId="0" borderId="0" applyFont="0" applyFill="0" applyBorder="0" applyAlignment="0" applyProtection="0"/>
    <xf numFmtId="38" fontId="148" fillId="0" borderId="0" applyFont="0" applyFill="0" applyBorder="0" applyAlignment="0" applyProtection="0">
      <alignment vertical="center"/>
    </xf>
    <xf numFmtId="38" fontId="121" fillId="0" borderId="0" applyFont="0" applyFill="0" applyBorder="0" applyAlignment="0" applyProtection="0"/>
    <xf numFmtId="38" fontId="121" fillId="0" borderId="0" applyFont="0" applyFill="0" applyBorder="0" applyAlignment="0" applyProtection="0"/>
    <xf numFmtId="38" fontId="121" fillId="0" borderId="0" applyFont="0" applyFill="0" applyBorder="0" applyAlignment="0" applyProtection="0"/>
    <xf numFmtId="38" fontId="162" fillId="0" borderId="0" applyFont="0" applyFill="0" applyBorder="0" applyAlignment="0" applyProtection="0">
      <alignment vertical="center"/>
    </xf>
    <xf numFmtId="185" fontId="38" fillId="0" borderId="0" applyFont="0" applyFill="0" applyBorder="0" applyAlignment="0" applyProtection="0"/>
    <xf numFmtId="187" fontId="120" fillId="9" borderId="0" applyNumberFormat="0" applyBorder="0" applyAlignment="0" applyProtection="0">
      <alignment vertical="center"/>
    </xf>
    <xf numFmtId="187" fontId="120" fillId="9" borderId="0" applyNumberFormat="0" applyBorder="0" applyAlignment="0" applyProtection="0">
      <alignment vertical="center"/>
    </xf>
    <xf numFmtId="187" fontId="120" fillId="9" borderId="0" applyNumberFormat="0" applyBorder="0" applyAlignment="0" applyProtection="0">
      <alignment vertical="center"/>
    </xf>
    <xf numFmtId="187" fontId="120" fillId="9" borderId="0" applyNumberFormat="0" applyBorder="0" applyAlignment="0" applyProtection="0">
      <alignment vertical="center"/>
    </xf>
    <xf numFmtId="187" fontId="120" fillId="9" borderId="0" applyNumberFormat="0" applyBorder="0" applyAlignment="0" applyProtection="0">
      <alignment vertical="center"/>
    </xf>
    <xf numFmtId="187" fontId="120" fillId="9" borderId="0" applyNumberFormat="0" applyBorder="0" applyAlignment="0" applyProtection="0">
      <alignment vertical="center"/>
    </xf>
    <xf numFmtId="187" fontId="120" fillId="9" borderId="0" applyNumberFormat="0" applyBorder="0" applyAlignment="0" applyProtection="0">
      <alignment vertical="center"/>
    </xf>
    <xf numFmtId="187" fontId="120" fillId="9" borderId="0" applyNumberFormat="0" applyBorder="0" applyAlignment="0" applyProtection="0">
      <alignment vertical="center"/>
    </xf>
    <xf numFmtId="187" fontId="120" fillId="9" borderId="0" applyNumberFormat="0" applyBorder="0" applyAlignment="0" applyProtection="0">
      <alignment vertical="center"/>
    </xf>
    <xf numFmtId="187" fontId="120" fillId="9" borderId="0" applyNumberFormat="0" applyBorder="0" applyAlignment="0" applyProtection="0">
      <alignment vertical="center"/>
    </xf>
    <xf numFmtId="187" fontId="120" fillId="9" borderId="0" applyNumberFormat="0" applyBorder="0" applyAlignment="0" applyProtection="0">
      <alignment vertical="center"/>
    </xf>
    <xf numFmtId="187" fontId="120" fillId="9" borderId="0" applyNumberFormat="0" applyBorder="0" applyAlignment="0" applyProtection="0">
      <alignment vertical="center"/>
    </xf>
    <xf numFmtId="187" fontId="120" fillId="9" borderId="0" applyNumberFormat="0" applyBorder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187" fontId="21" fillId="0" borderId="10" applyNumberFormat="0" applyFill="0" applyAlignment="0" applyProtection="0">
      <alignment vertical="center"/>
    </xf>
    <xf numFmtId="212" fontId="155" fillId="0" borderId="0" applyFont="0" applyFill="0" applyBorder="0" applyAlignment="0" applyProtection="0"/>
    <xf numFmtId="229" fontId="105" fillId="0" borderId="0" applyFont="0" applyFill="0" applyBorder="0" applyAlignment="0" applyProtection="0"/>
    <xf numFmtId="207" fontId="38" fillId="0" borderId="0" applyFont="0" applyFill="0" applyBorder="0" applyAlignment="0" applyProtection="0"/>
    <xf numFmtId="199" fontId="31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3" fillId="6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145" fillId="28" borderId="7" applyNumberForma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71" fillId="30" borderId="19" applyNumberFormat="0" applyAlignment="0" applyProtection="0">
      <alignment vertical="center"/>
    </xf>
    <xf numFmtId="187" fontId="96" fillId="30" borderId="19" applyNumberFormat="0" applyAlignment="0" applyProtection="0">
      <alignment vertical="center"/>
    </xf>
    <xf numFmtId="187" fontId="96" fillId="30" borderId="19" applyNumberFormat="0" applyAlignment="0" applyProtection="0">
      <alignment vertical="center"/>
    </xf>
    <xf numFmtId="187" fontId="96" fillId="30" borderId="19" applyNumberFormat="0" applyAlignment="0" applyProtection="0">
      <alignment vertical="center"/>
    </xf>
    <xf numFmtId="187" fontId="96" fillId="30" borderId="19" applyNumberFormat="0" applyAlignment="0" applyProtection="0">
      <alignment vertical="center"/>
    </xf>
    <xf numFmtId="187" fontId="96" fillId="30" borderId="19" applyNumberFormat="0" applyAlignment="0" applyProtection="0">
      <alignment vertical="center"/>
    </xf>
    <xf numFmtId="187" fontId="96" fillId="30" borderId="19" applyNumberFormat="0" applyAlignment="0" applyProtection="0">
      <alignment vertical="center"/>
    </xf>
    <xf numFmtId="187" fontId="96" fillId="30" borderId="19" applyNumberFormat="0" applyAlignment="0" applyProtection="0">
      <alignment vertical="center"/>
    </xf>
    <xf numFmtId="187" fontId="96" fillId="30" borderId="19" applyNumberFormat="0" applyAlignment="0" applyProtection="0">
      <alignment vertical="center"/>
    </xf>
    <xf numFmtId="187" fontId="96" fillId="30" borderId="19" applyNumberFormat="0" applyAlignment="0" applyProtection="0">
      <alignment vertical="center"/>
    </xf>
    <xf numFmtId="187" fontId="96" fillId="30" borderId="19" applyNumberFormat="0" applyAlignment="0" applyProtection="0">
      <alignment vertical="center"/>
    </xf>
    <xf numFmtId="187" fontId="62" fillId="0" borderId="0" applyNumberFormat="0" applyFill="0" applyBorder="0" applyAlignment="0" applyProtection="0">
      <alignment vertical="center"/>
    </xf>
    <xf numFmtId="187" fontId="62" fillId="0" borderId="0" applyNumberFormat="0" applyFill="0" applyBorder="0" applyAlignment="0" applyProtection="0">
      <alignment vertical="center"/>
    </xf>
    <xf numFmtId="187" fontId="62" fillId="0" borderId="0" applyNumberFormat="0" applyFill="0" applyBorder="0" applyAlignment="0" applyProtection="0">
      <alignment vertical="center"/>
    </xf>
    <xf numFmtId="187" fontId="66" fillId="0" borderId="0" applyNumberFormat="0" applyFill="0" applyBorder="0" applyAlignment="0" applyProtection="0">
      <alignment vertical="center"/>
    </xf>
    <xf numFmtId="187" fontId="66" fillId="0" borderId="0" applyNumberFormat="0" applyFill="0" applyBorder="0" applyAlignment="0" applyProtection="0">
      <alignment vertical="center"/>
    </xf>
    <xf numFmtId="187" fontId="66" fillId="0" borderId="0" applyNumberFormat="0" applyFill="0" applyBorder="0" applyAlignment="0" applyProtection="0">
      <alignment vertical="center"/>
    </xf>
    <xf numFmtId="187" fontId="36" fillId="0" borderId="0" applyNumberFormat="0" applyFill="0" applyBorder="0" applyAlignment="0" applyProtection="0">
      <alignment vertical="center"/>
    </xf>
    <xf numFmtId="187" fontId="36" fillId="0" borderId="0" applyNumberFormat="0" applyFill="0" applyBorder="0" applyAlignment="0" applyProtection="0">
      <alignment vertical="center"/>
    </xf>
    <xf numFmtId="187" fontId="36" fillId="0" borderId="0" applyNumberFormat="0" applyFill="0" applyBorder="0" applyAlignment="0" applyProtection="0">
      <alignment vertical="center"/>
    </xf>
    <xf numFmtId="187" fontId="36" fillId="0" borderId="0" applyNumberFormat="0" applyFill="0" applyBorder="0" applyAlignment="0" applyProtection="0">
      <alignment vertical="center"/>
    </xf>
    <xf numFmtId="187" fontId="36" fillId="0" borderId="0" applyNumberFormat="0" applyFill="0" applyBorder="0" applyAlignment="0" applyProtection="0">
      <alignment vertical="center"/>
    </xf>
    <xf numFmtId="187" fontId="36" fillId="0" borderId="0" applyNumberFormat="0" applyFill="0" applyBorder="0" applyAlignment="0" applyProtection="0">
      <alignment vertical="center"/>
    </xf>
    <xf numFmtId="187" fontId="36" fillId="0" borderId="0" applyNumberFormat="0" applyFill="0" applyBorder="0" applyAlignment="0" applyProtection="0">
      <alignment vertical="center"/>
    </xf>
    <xf numFmtId="187" fontId="36" fillId="0" borderId="0" applyNumberFormat="0" applyFill="0" applyBorder="0" applyAlignment="0" applyProtection="0">
      <alignment vertical="center"/>
    </xf>
    <xf numFmtId="187" fontId="36" fillId="0" borderId="0" applyNumberFormat="0" applyFill="0" applyBorder="0" applyAlignment="0" applyProtection="0">
      <alignment vertical="center"/>
    </xf>
    <xf numFmtId="187" fontId="36" fillId="0" borderId="0" applyNumberFormat="0" applyFill="0" applyBorder="0" applyAlignment="0" applyProtection="0">
      <alignment vertical="center"/>
    </xf>
    <xf numFmtId="187" fontId="36" fillId="0" borderId="0" applyNumberFormat="0" applyFill="0" applyBorder="0" applyAlignment="0" applyProtection="0">
      <alignment vertical="center"/>
    </xf>
    <xf numFmtId="187" fontId="36" fillId="0" borderId="13" applyNumberFormat="0" applyFill="0" applyAlignment="0" applyProtection="0">
      <alignment vertical="center"/>
    </xf>
    <xf numFmtId="187" fontId="36" fillId="0" borderId="13" applyNumberFormat="0" applyFill="0" applyAlignment="0" applyProtection="0">
      <alignment vertical="center"/>
    </xf>
    <xf numFmtId="187" fontId="36" fillId="0" borderId="13" applyNumberFormat="0" applyFill="0" applyAlignment="0" applyProtection="0">
      <alignment vertical="center"/>
    </xf>
    <xf numFmtId="187" fontId="36" fillId="0" borderId="13" applyNumberFormat="0" applyFill="0" applyAlignment="0" applyProtection="0">
      <alignment vertical="center"/>
    </xf>
    <xf numFmtId="187" fontId="36" fillId="0" borderId="13" applyNumberFormat="0" applyFill="0" applyAlignment="0" applyProtection="0">
      <alignment vertical="center"/>
    </xf>
    <xf numFmtId="187" fontId="36" fillId="0" borderId="13" applyNumberFormat="0" applyFill="0" applyAlignment="0" applyProtection="0">
      <alignment vertical="center"/>
    </xf>
    <xf numFmtId="187" fontId="36" fillId="0" borderId="13" applyNumberFormat="0" applyFill="0" applyAlignment="0" applyProtection="0">
      <alignment vertical="center"/>
    </xf>
    <xf numFmtId="187" fontId="36" fillId="0" borderId="13" applyNumberFormat="0" applyFill="0" applyAlignment="0" applyProtection="0">
      <alignment vertical="center"/>
    </xf>
    <xf numFmtId="187" fontId="36" fillId="0" borderId="13" applyNumberFormat="0" applyFill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7" fontId="50" fillId="0" borderId="18" applyNumberFormat="0" applyFill="0" applyAlignment="0" applyProtection="0">
      <alignment vertical="center"/>
    </xf>
    <xf numFmtId="184" fontId="31" fillId="0" borderId="0" applyFont="0" applyFill="0" applyBorder="0" applyAlignment="0" applyProtection="0"/>
    <xf numFmtId="38" fontId="162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181" fontId="9" fillId="0" borderId="0" applyFont="0" applyFill="0" applyBorder="0" applyAlignment="0" applyProtection="0">
      <alignment vertical="center"/>
    </xf>
    <xf numFmtId="181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18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184" fontId="162" fillId="0" borderId="0" applyFont="0" applyFill="0" applyBorder="0" applyAlignment="0" applyProtection="0">
      <alignment vertical="center"/>
    </xf>
    <xf numFmtId="184" fontId="162" fillId="0" borderId="0" applyFont="0" applyFill="0" applyBorder="0" applyAlignment="0" applyProtection="0">
      <alignment vertical="center"/>
    </xf>
    <xf numFmtId="184" fontId="162" fillId="0" borderId="0" applyFont="0" applyFill="0" applyBorder="0" applyAlignment="0" applyProtection="0">
      <alignment vertical="center"/>
    </xf>
    <xf numFmtId="18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87" fontId="6" fillId="17" borderId="0" applyNumberFormat="0" applyBorder="0" applyAlignment="0" applyProtection="0">
      <alignment vertical="center"/>
    </xf>
    <xf numFmtId="187" fontId="6" fillId="11" borderId="0" applyNumberFormat="0" applyBorder="0" applyAlignment="0" applyProtection="0">
      <alignment vertical="center"/>
    </xf>
    <xf numFmtId="187" fontId="6" fillId="11" borderId="0" applyNumberFormat="0" applyBorder="0" applyAlignment="0" applyProtection="0">
      <alignment vertical="center"/>
    </xf>
    <xf numFmtId="187" fontId="6" fillId="11" borderId="0" applyNumberFormat="0" applyBorder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187" fontId="6" fillId="19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3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6" fillId="1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187" fontId="6" fillId="20" borderId="0" applyNumberFormat="0" applyBorder="0" applyAlignment="0" applyProtection="0">
      <alignment vertical="center"/>
    </xf>
    <xf numFmtId="225" fontId="78" fillId="0" borderId="0" applyFont="0" applyFill="0" applyBorder="0" applyAlignment="0" applyProtection="0"/>
    <xf numFmtId="209" fontId="78" fillId="0" borderId="0" applyFont="0" applyFill="0" applyBorder="0" applyAlignment="0" applyProtection="0"/>
    <xf numFmtId="187" fontId="64" fillId="28" borderId="8" applyNumberFormat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46" fillId="27" borderId="0" applyNumberFormat="0" applyBorder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8" fillId="6" borderId="8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17" fillId="5" borderId="7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64" fillId="28" borderId="8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56" fillId="27" borderId="7" applyNumberFormat="0" applyAlignment="0" applyProtection="0">
      <alignment vertical="center"/>
    </xf>
    <xf numFmtId="187" fontId="26" fillId="0" borderId="0" applyNumberFormat="0" applyFill="0" applyBorder="0" applyAlignment="0" applyProtection="0">
      <alignment vertical="center"/>
    </xf>
    <xf numFmtId="187" fontId="26" fillId="0" borderId="0" applyNumberFormat="0" applyFill="0" applyBorder="0" applyAlignment="0" applyProtection="0">
      <alignment vertical="center"/>
    </xf>
    <xf numFmtId="187" fontId="26" fillId="0" borderId="0" applyNumberFormat="0" applyFill="0" applyBorder="0" applyAlignment="0" applyProtection="0">
      <alignment vertical="center"/>
    </xf>
    <xf numFmtId="187" fontId="26" fillId="0" borderId="0" applyNumberFormat="0" applyFill="0" applyBorder="0" applyAlignment="0" applyProtection="0">
      <alignment vertical="center"/>
    </xf>
    <xf numFmtId="187" fontId="26" fillId="0" borderId="0" applyNumberFormat="0" applyFill="0" applyBorder="0" applyAlignment="0" applyProtection="0">
      <alignment vertical="center"/>
    </xf>
    <xf numFmtId="187" fontId="26" fillId="0" borderId="0" applyNumberFormat="0" applyFill="0" applyBorder="0" applyAlignment="0" applyProtection="0">
      <alignment vertical="center"/>
    </xf>
    <xf numFmtId="187" fontId="26" fillId="0" borderId="0" applyNumberFormat="0" applyFill="0" applyBorder="0" applyAlignment="0" applyProtection="0">
      <alignment vertical="center"/>
    </xf>
    <xf numFmtId="187" fontId="26" fillId="0" borderId="0" applyNumberFormat="0" applyFill="0" applyBorder="0" applyAlignment="0" applyProtection="0">
      <alignment vertical="center"/>
    </xf>
    <xf numFmtId="187" fontId="156" fillId="0" borderId="0" applyNumberFormat="0" applyFill="0" applyBorder="0" applyAlignment="0" applyProtection="0">
      <alignment vertical="top"/>
      <protection locked="0"/>
    </xf>
    <xf numFmtId="178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03" fontId="78" fillId="0" borderId="0" applyFont="0" applyFill="0" applyBorder="0" applyAlignment="0" applyProtection="0"/>
    <xf numFmtId="187" fontId="157" fillId="0" borderId="0"/>
    <xf numFmtId="187" fontId="34" fillId="0" borderId="0">
      <alignment vertical="center"/>
    </xf>
    <xf numFmtId="187" fontId="38" fillId="0" borderId="0"/>
    <xf numFmtId="187" fontId="38" fillId="0" borderId="0"/>
    <xf numFmtId="187" fontId="38" fillId="0" borderId="0"/>
    <xf numFmtId="187" fontId="31" fillId="0" borderId="0"/>
    <xf numFmtId="187" fontId="31" fillId="0" borderId="0"/>
    <xf numFmtId="187" fontId="31" fillId="0" borderId="0"/>
    <xf numFmtId="187" fontId="38" fillId="0" borderId="0"/>
    <xf numFmtId="187" fontId="162" fillId="0" borderId="0">
      <alignment vertical="center"/>
    </xf>
    <xf numFmtId="187" fontId="31" fillId="0" borderId="0"/>
    <xf numFmtId="187" fontId="158" fillId="0" borderId="0">
      <alignment vertical="center"/>
    </xf>
    <xf numFmtId="187" fontId="162" fillId="0" borderId="0">
      <alignment vertical="center"/>
    </xf>
    <xf numFmtId="187" fontId="31" fillId="0" borderId="0"/>
    <xf numFmtId="187" fontId="162" fillId="0" borderId="0">
      <alignment vertical="center"/>
    </xf>
    <xf numFmtId="187" fontId="31" fillId="0" borderId="0"/>
    <xf numFmtId="187" fontId="9" fillId="0" borderId="0"/>
    <xf numFmtId="187" fontId="9" fillId="0" borderId="0"/>
    <xf numFmtId="187" fontId="9" fillId="0" borderId="0"/>
    <xf numFmtId="187" fontId="9" fillId="0" borderId="0"/>
    <xf numFmtId="187" fontId="38" fillId="0" borderId="0"/>
    <xf numFmtId="187" fontId="38" fillId="0" borderId="0"/>
    <xf numFmtId="187" fontId="38" fillId="0" borderId="0"/>
    <xf numFmtId="187" fontId="59" fillId="0" borderId="0">
      <alignment vertical="center"/>
    </xf>
    <xf numFmtId="187" fontId="162" fillId="0" borderId="0"/>
    <xf numFmtId="187" fontId="38" fillId="0" borderId="0"/>
    <xf numFmtId="187" fontId="154" fillId="27" borderId="0" applyNumberFormat="0" applyBorder="0" applyAlignment="0" applyProtection="0">
      <alignment vertical="center"/>
    </xf>
    <xf numFmtId="187" fontId="154" fillId="27" borderId="0" applyNumberFormat="0" applyBorder="0" applyAlignment="0" applyProtection="0">
      <alignment vertical="center"/>
    </xf>
    <xf numFmtId="187" fontId="154" fillId="27" borderId="0" applyNumberFormat="0" applyBorder="0" applyAlignment="0" applyProtection="0">
      <alignment vertical="center"/>
    </xf>
    <xf numFmtId="187" fontId="154" fillId="27" borderId="0" applyNumberFormat="0" applyBorder="0" applyAlignment="0" applyProtection="0">
      <alignment vertical="center"/>
    </xf>
    <xf numFmtId="187" fontId="154" fillId="27" borderId="0" applyNumberFormat="0" applyBorder="0" applyAlignment="0" applyProtection="0">
      <alignment vertical="center"/>
    </xf>
    <xf numFmtId="187" fontId="154" fillId="27" borderId="0" applyNumberFormat="0" applyBorder="0" applyAlignment="0" applyProtection="0">
      <alignment vertical="center"/>
    </xf>
    <xf numFmtId="187" fontId="154" fillId="27" borderId="0" applyNumberFormat="0" applyBorder="0" applyAlignment="0" applyProtection="0">
      <alignment vertical="center"/>
    </xf>
    <xf numFmtId="187" fontId="154" fillId="27" borderId="0" applyNumberFormat="0" applyBorder="0" applyAlignment="0" applyProtection="0">
      <alignment vertical="center"/>
    </xf>
    <xf numFmtId="187" fontId="154" fillId="27" borderId="0" applyNumberFormat="0" applyBorder="0" applyAlignment="0" applyProtection="0">
      <alignment vertical="center"/>
    </xf>
    <xf numFmtId="187" fontId="154" fillId="27" borderId="0" applyNumberFormat="0" applyBorder="0" applyAlignment="0" applyProtection="0">
      <alignment vertical="center"/>
    </xf>
    <xf numFmtId="187" fontId="154" fillId="27" borderId="0" applyNumberFormat="0" applyBorder="0" applyAlignment="0" applyProtection="0">
      <alignment vertical="center"/>
    </xf>
    <xf numFmtId="187" fontId="154" fillId="27" borderId="0" applyNumberFormat="0" applyBorder="0" applyAlignment="0" applyProtection="0">
      <alignment vertical="center"/>
    </xf>
    <xf numFmtId="187" fontId="154" fillId="27" borderId="0" applyNumberFormat="0" applyBorder="0" applyAlignment="0" applyProtection="0">
      <alignment vertical="center"/>
    </xf>
    <xf numFmtId="187" fontId="154" fillId="27" borderId="0" applyNumberFormat="0" applyBorder="0" applyAlignment="0" applyProtection="0">
      <alignment vertical="center"/>
    </xf>
    <xf numFmtId="187" fontId="154" fillId="27" borderId="0" applyNumberFormat="0" applyBorder="0" applyAlignment="0" applyProtection="0">
      <alignment vertical="center"/>
    </xf>
    <xf numFmtId="187" fontId="154" fillId="27" borderId="0" applyNumberFormat="0" applyBorder="0" applyAlignment="0" applyProtection="0">
      <alignment vertical="center"/>
    </xf>
    <xf numFmtId="187" fontId="38" fillId="7" borderId="6" applyNumberFormat="0" applyFont="0" applyAlignment="0" applyProtection="0">
      <alignment vertical="center"/>
    </xf>
    <xf numFmtId="187" fontId="38" fillId="7" borderId="6" applyNumberFormat="0" applyFont="0" applyAlignment="0" applyProtection="0">
      <alignment vertical="center"/>
    </xf>
    <xf numFmtId="187" fontId="38" fillId="7" borderId="6" applyNumberFormat="0" applyFont="0" applyAlignment="0" applyProtection="0">
      <alignment vertical="center"/>
    </xf>
    <xf numFmtId="187" fontId="30" fillId="7" borderId="6" applyNumberFormat="0" applyFont="0" applyAlignment="0" applyProtection="0">
      <alignment vertical="center"/>
    </xf>
    <xf numFmtId="187" fontId="30" fillId="7" borderId="6" applyNumberFormat="0" applyFont="0" applyAlignment="0" applyProtection="0">
      <alignment vertical="center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187" fontId="38" fillId="0" borderId="0" applyBorder="0"/>
    <xf numFmtId="187" fontId="68" fillId="0" borderId="0" applyNumberFormat="0" applyFill="0" applyBorder="0" applyAlignment="0" applyProtection="0">
      <alignment vertical="top"/>
      <protection locked="0"/>
    </xf>
    <xf numFmtId="187" fontId="68" fillId="0" borderId="0" applyNumberFormat="0" applyFill="0" applyBorder="0" applyAlignment="0" applyProtection="0">
      <alignment vertical="top"/>
      <protection locked="0"/>
    </xf>
    <xf numFmtId="187" fontId="68" fillId="0" borderId="0" applyNumberFormat="0" applyFill="0" applyBorder="0" applyAlignment="0" applyProtection="0">
      <alignment vertical="top"/>
      <protection locked="0"/>
    </xf>
    <xf numFmtId="187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87" fontId="16" fillId="0" borderId="0"/>
    <xf numFmtId="187" fontId="16" fillId="0" borderId="0"/>
    <xf numFmtId="187" fontId="155" fillId="0" borderId="0"/>
    <xf numFmtId="187" fontId="25" fillId="0" borderId="0"/>
    <xf numFmtId="187" fontId="16" fillId="0" borderId="0"/>
    <xf numFmtId="187" fontId="16" fillId="0" borderId="0"/>
    <xf numFmtId="187" fontId="9" fillId="0" borderId="0">
      <alignment vertical="center"/>
    </xf>
    <xf numFmtId="187" fontId="25" fillId="0" borderId="0"/>
    <xf numFmtId="187" fontId="67" fillId="0" borderId="0"/>
    <xf numFmtId="187" fontId="25" fillId="0" borderId="0"/>
    <xf numFmtId="187" fontId="9" fillId="0" borderId="0">
      <alignment vertical="center"/>
    </xf>
    <xf numFmtId="187" fontId="159" fillId="0" borderId="0"/>
    <xf numFmtId="187" fontId="9" fillId="0" borderId="0">
      <alignment vertical="center"/>
    </xf>
    <xf numFmtId="187" fontId="25" fillId="0" borderId="0"/>
    <xf numFmtId="187" fontId="31" fillId="0" borderId="0"/>
    <xf numFmtId="187" fontId="16" fillId="0" borderId="0">
      <alignment vertical="center"/>
    </xf>
    <xf numFmtId="187" fontId="38" fillId="0" borderId="0"/>
    <xf numFmtId="187" fontId="16" fillId="0" borderId="0"/>
    <xf numFmtId="187" fontId="16" fillId="0" borderId="0"/>
    <xf numFmtId="187" fontId="16" fillId="0" borderId="0"/>
    <xf numFmtId="187" fontId="16" fillId="0" borderId="0"/>
    <xf numFmtId="187" fontId="160" fillId="0" borderId="0">
      <alignment vertical="center"/>
    </xf>
    <xf numFmtId="187" fontId="25" fillId="0" borderId="0"/>
    <xf numFmtId="187" fontId="67" fillId="0" borderId="0">
      <alignment vertical="center"/>
    </xf>
    <xf numFmtId="187" fontId="159" fillId="0" borderId="0">
      <alignment vertical="center"/>
    </xf>
    <xf numFmtId="187" fontId="84" fillId="0" borderId="0"/>
    <xf numFmtId="187" fontId="161" fillId="0" borderId="0" applyNumberFormat="0" applyFill="0" applyBorder="0" applyAlignment="0" applyProtection="0">
      <alignment vertical="top"/>
      <protection locked="0"/>
    </xf>
    <xf numFmtId="187" fontId="109" fillId="0" borderId="0" applyNumberFormat="0" applyFill="0" applyBorder="0" applyAlignment="0" applyProtection="0">
      <alignment vertical="top"/>
      <protection locked="0"/>
    </xf>
    <xf numFmtId="187" fontId="109" fillId="0" borderId="0" applyNumberFormat="0" applyFill="0" applyBorder="0" applyAlignment="0" applyProtection="0">
      <alignment vertical="top"/>
      <protection locked="0"/>
    </xf>
    <xf numFmtId="187" fontId="109" fillId="0" borderId="0" applyNumberFormat="0" applyFill="0" applyBorder="0" applyAlignment="0" applyProtection="0">
      <alignment vertical="top"/>
      <protection locked="0"/>
    </xf>
    <xf numFmtId="187" fontId="109" fillId="0" borderId="0" applyNumberFormat="0" applyFill="0" applyBorder="0" applyAlignment="0" applyProtection="0">
      <alignment vertical="top"/>
      <protection locked="0"/>
    </xf>
    <xf numFmtId="187" fontId="161" fillId="0" borderId="0" applyNumberFormat="0" applyFill="0" applyBorder="0" applyAlignment="0" applyProtection="0">
      <alignment vertical="top"/>
      <protection locked="0"/>
    </xf>
    <xf numFmtId="187" fontId="70" fillId="0" borderId="0" applyNumberFormat="0" applyFill="0" applyBorder="0" applyAlignment="0" applyProtection="0">
      <alignment vertical="top"/>
      <protection locked="0"/>
    </xf>
    <xf numFmtId="187" fontId="109" fillId="0" borderId="0" applyNumberFormat="0" applyFill="0" applyBorder="0" applyAlignment="0" applyProtection="0">
      <alignment vertical="top"/>
      <protection locked="0"/>
    </xf>
    <xf numFmtId="187" fontId="161" fillId="0" borderId="0" applyNumberFormat="0" applyFill="0" applyBorder="0" applyAlignment="0" applyProtection="0">
      <alignment vertical="top"/>
      <protection locked="0"/>
    </xf>
    <xf numFmtId="187" fontId="161" fillId="0" borderId="0" applyNumberFormat="0" applyFill="0" applyBorder="0" applyAlignment="0" applyProtection="0">
      <alignment vertical="top"/>
      <protection locked="0"/>
    </xf>
    <xf numFmtId="187" fontId="109" fillId="0" borderId="0" applyNumberFormat="0" applyFill="0" applyBorder="0" applyAlignment="0" applyProtection="0">
      <alignment vertical="top"/>
      <protection locked="0"/>
    </xf>
    <xf numFmtId="187" fontId="109" fillId="0" borderId="0" applyNumberFormat="0" applyFill="0" applyBorder="0" applyAlignment="0" applyProtection="0">
      <alignment vertical="top"/>
      <protection locked="0"/>
    </xf>
    <xf numFmtId="187" fontId="109" fillId="0" borderId="0" applyNumberFormat="0" applyFill="0" applyBorder="0" applyAlignment="0" applyProtection="0">
      <alignment vertical="top"/>
      <protection locked="0"/>
    </xf>
    <xf numFmtId="187" fontId="109" fillId="0" borderId="0" applyNumberFormat="0" applyFill="0" applyBorder="0" applyAlignment="0" applyProtection="0">
      <alignment vertical="top"/>
      <protection locked="0"/>
    </xf>
    <xf numFmtId="49" fontId="70" fillId="0" borderId="0" applyFill="0" applyBorder="0" applyAlignment="0" applyProtection="0">
      <alignment vertical="top"/>
      <protection locked="0"/>
    </xf>
    <xf numFmtId="187" fontId="161" fillId="0" borderId="0" applyNumberFormat="0" applyFill="0" applyBorder="0" applyAlignment="0" applyProtection="0">
      <alignment vertical="top"/>
      <protection locked="0"/>
    </xf>
    <xf numFmtId="187" fontId="84" fillId="0" borderId="0" applyNumberFormat="0" applyFill="0" applyBorder="0" applyProtection="0">
      <alignment vertical="center"/>
    </xf>
    <xf numFmtId="187" fontId="161" fillId="0" borderId="0" applyNumberFormat="0" applyFill="0" applyBorder="0" applyAlignment="0" applyProtection="0">
      <alignment vertical="top"/>
      <protection locked="0"/>
    </xf>
    <xf numFmtId="187" fontId="70" fillId="0" borderId="0" applyNumberFormat="0" applyFill="0" applyBorder="0" applyAlignment="0" applyProtection="0">
      <alignment vertical="top"/>
      <protection locked="0"/>
    </xf>
  </cellStyleXfs>
  <cellXfs count="247">
    <xf numFmtId="187" fontId="0" fillId="0" borderId="0" xfId="0">
      <alignment vertical="center"/>
    </xf>
    <xf numFmtId="187" fontId="0" fillId="0" borderId="1" xfId="0" applyBorder="1">
      <alignment vertical="center"/>
    </xf>
    <xf numFmtId="187" fontId="1" fillId="0" borderId="1" xfId="4647" applyFont="1" applyFill="1" applyBorder="1" applyAlignment="1">
      <alignment horizontal="left" vertical="center"/>
    </xf>
    <xf numFmtId="187" fontId="1" fillId="0" borderId="1" xfId="0" applyFont="1" applyFill="1" applyBorder="1" applyAlignment="1">
      <alignment horizontal="left" vertical="center" wrapText="1"/>
    </xf>
    <xf numFmtId="195" fontId="1" fillId="0" borderId="1" xfId="4647" applyNumberFormat="1" applyFont="1" applyFill="1" applyBorder="1" applyAlignment="1">
      <alignment horizontal="left" vertical="center"/>
    </xf>
    <xf numFmtId="187" fontId="2" fillId="0" borderId="0" xfId="0" applyFont="1">
      <alignment vertical="center"/>
    </xf>
    <xf numFmtId="210" fontId="1" fillId="0" borderId="1" xfId="4647" applyNumberFormat="1" applyFont="1" applyFill="1" applyBorder="1" applyAlignment="1">
      <alignment horizontal="left" vertical="center"/>
    </xf>
    <xf numFmtId="187" fontId="1" fillId="0" borderId="1" xfId="0" applyFont="1" applyFill="1" applyBorder="1" applyAlignment="1">
      <alignment horizontal="left" vertical="center"/>
    </xf>
    <xf numFmtId="187" fontId="3" fillId="0" borderId="0" xfId="0" applyFont="1">
      <alignment vertical="center"/>
    </xf>
    <xf numFmtId="187" fontId="4" fillId="0" borderId="0" xfId="0" applyFont="1">
      <alignment vertical="center"/>
    </xf>
    <xf numFmtId="187" fontId="59" fillId="0" borderId="0" xfId="0" applyFont="1" applyFill="1" applyAlignment="1">
      <alignment horizontal="center" vertical="center"/>
    </xf>
    <xf numFmtId="187" fontId="59" fillId="0" borderId="0" xfId="0" applyFont="1" applyFill="1" applyAlignment="1">
      <alignment vertical="center"/>
    </xf>
    <xf numFmtId="187" fontId="59" fillId="0" borderId="0" xfId="0" applyFont="1" applyFill="1" applyAlignment="1">
      <alignment horizontal="left" vertical="center"/>
    </xf>
    <xf numFmtId="187" fontId="165" fillId="0" borderId="0" xfId="4647" applyFont="1" applyFill="1" applyAlignment="1">
      <alignment horizontal="left"/>
    </xf>
    <xf numFmtId="49" fontId="59" fillId="0" borderId="0" xfId="0" applyNumberFormat="1" applyFont="1" applyFill="1" applyBorder="1" applyAlignment="1">
      <alignment horizontal="center" vertical="center"/>
    </xf>
    <xf numFmtId="187" fontId="59" fillId="0" borderId="0" xfId="4647" applyFont="1" applyFill="1" applyBorder="1" applyAlignment="1">
      <alignment horizontal="center" vertical="center"/>
    </xf>
    <xf numFmtId="210" fontId="59" fillId="0" borderId="0" xfId="4647" applyNumberFormat="1" applyFont="1" applyFill="1" applyBorder="1" applyAlignment="1">
      <alignment horizontal="center" vertical="center"/>
    </xf>
    <xf numFmtId="210" fontId="59" fillId="0" borderId="0" xfId="4647" applyNumberFormat="1" applyFont="1" applyFill="1" applyBorder="1" applyAlignment="1">
      <alignment horizontal="left" vertical="center"/>
    </xf>
    <xf numFmtId="187" fontId="59" fillId="0" borderId="0" xfId="0" applyFont="1" applyFill="1" applyBorder="1" applyAlignment="1">
      <alignment horizontal="center" vertical="center"/>
    </xf>
    <xf numFmtId="210" fontId="59" fillId="0" borderId="0" xfId="0" applyNumberFormat="1" applyFont="1" applyFill="1" applyBorder="1" applyAlignment="1">
      <alignment horizontal="center" vertical="center"/>
    </xf>
    <xf numFmtId="187" fontId="59" fillId="0" borderId="0" xfId="0" applyFont="1" applyFill="1" applyBorder="1" applyAlignment="1">
      <alignment horizontal="left" vertical="center"/>
    </xf>
    <xf numFmtId="187" fontId="97" fillId="0" borderId="1" xfId="4647" applyFont="1" applyFill="1" applyBorder="1" applyAlignment="1">
      <alignment horizontal="center" vertical="center"/>
    </xf>
    <xf numFmtId="49" fontId="97" fillId="0" borderId="1" xfId="4647" applyNumberFormat="1" applyFont="1" applyFill="1" applyBorder="1" applyAlignment="1">
      <alignment horizontal="center" vertical="center"/>
    </xf>
    <xf numFmtId="195" fontId="97" fillId="0" borderId="1" xfId="4647" applyNumberFormat="1" applyFont="1" applyFill="1" applyBorder="1" applyAlignment="1">
      <alignment horizontal="center" vertical="center"/>
    </xf>
    <xf numFmtId="187" fontId="97" fillId="0" borderId="1" xfId="0" applyFont="1" applyFill="1" applyBorder="1" applyAlignment="1">
      <alignment horizontal="center" vertical="center"/>
    </xf>
    <xf numFmtId="187" fontId="97" fillId="0" borderId="2" xfId="0" applyFont="1" applyFill="1" applyBorder="1" applyAlignment="1">
      <alignment horizontal="center" vertical="center"/>
    </xf>
    <xf numFmtId="187" fontId="97" fillId="0" borderId="0" xfId="0" applyFont="1" applyFill="1" applyAlignment="1">
      <alignment horizontal="center" vertical="center"/>
    </xf>
    <xf numFmtId="187" fontId="97" fillId="0" borderId="0" xfId="0" applyFont="1" applyFill="1" applyAlignment="1">
      <alignment horizontal="left" vertical="center"/>
    </xf>
    <xf numFmtId="187" fontId="166" fillId="0" borderId="1" xfId="0" applyFont="1" applyFill="1" applyBorder="1" applyAlignment="1">
      <alignment horizontal="left" vertical="center"/>
    </xf>
    <xf numFmtId="49" fontId="166" fillId="0" borderId="1" xfId="7007" applyNumberFormat="1" applyFont="1" applyFill="1" applyBorder="1" applyAlignment="1">
      <alignment horizontal="center" vertical="center"/>
    </xf>
    <xf numFmtId="49" fontId="166" fillId="0" borderId="1" xfId="7007" quotePrefix="1" applyNumberFormat="1" applyFont="1" applyFill="1" applyBorder="1" applyAlignment="1">
      <alignment horizontal="center" vertical="center"/>
    </xf>
    <xf numFmtId="187" fontId="166" fillId="0" borderId="1" xfId="4647" applyFont="1" applyFill="1" applyBorder="1" applyAlignment="1">
      <alignment horizontal="center"/>
    </xf>
    <xf numFmtId="210" fontId="166" fillId="0" borderId="1" xfId="4647" applyNumberFormat="1" applyFont="1" applyFill="1" applyBorder="1" applyAlignment="1">
      <alignment horizontal="center" vertical="center"/>
    </xf>
    <xf numFmtId="187" fontId="166" fillId="0" borderId="1" xfId="0" applyFont="1" applyFill="1" applyBorder="1" applyAlignment="1">
      <alignment horizontal="center" vertical="center"/>
    </xf>
    <xf numFmtId="231" fontId="166" fillId="0" borderId="1" xfId="0" applyNumberFormat="1" applyFont="1" applyFill="1" applyBorder="1" applyAlignment="1">
      <alignment horizontal="center" vertical="center"/>
    </xf>
    <xf numFmtId="187" fontId="167" fillId="0" borderId="1" xfId="4647" applyFont="1" applyFill="1" applyBorder="1" applyAlignment="1">
      <alignment horizontal="center"/>
    </xf>
    <xf numFmtId="187" fontId="59" fillId="0" borderId="0" xfId="0" applyFont="1" applyFill="1" applyBorder="1" applyAlignment="1">
      <alignment horizontal="left"/>
    </xf>
    <xf numFmtId="49" fontId="59" fillId="0" borderId="0" xfId="7007" applyNumberFormat="1" applyFont="1" applyFill="1" applyBorder="1" applyAlignment="1">
      <alignment horizontal="center" vertical="center"/>
    </xf>
    <xf numFmtId="210" fontId="59" fillId="0" borderId="0" xfId="0" applyNumberFormat="1" applyFont="1" applyFill="1" applyAlignment="1">
      <alignment horizontal="left" vertical="center"/>
    </xf>
    <xf numFmtId="49" fontId="59" fillId="0" borderId="0" xfId="4647" applyNumberFormat="1" applyFont="1" applyFill="1" applyAlignment="1">
      <alignment horizontal="center"/>
    </xf>
    <xf numFmtId="187" fontId="59" fillId="0" borderId="0" xfId="4647" applyFont="1" applyFill="1" applyAlignment="1">
      <alignment horizontal="center"/>
    </xf>
    <xf numFmtId="187" fontId="59" fillId="0" borderId="0" xfId="4647" applyFont="1" applyFill="1" applyAlignment="1">
      <alignment horizontal="left" vertical="center"/>
    </xf>
    <xf numFmtId="49" fontId="97" fillId="0" borderId="2" xfId="4647" applyNumberFormat="1" applyFont="1" applyFill="1" applyBorder="1" applyAlignment="1">
      <alignment horizontal="center" vertical="center"/>
    </xf>
    <xf numFmtId="49" fontId="97" fillId="0" borderId="2" xfId="4647" applyNumberFormat="1" applyFont="1" applyFill="1" applyBorder="1" applyAlignment="1">
      <alignment vertical="center"/>
    </xf>
    <xf numFmtId="187" fontId="97" fillId="0" borderId="2" xfId="4647" applyFont="1" applyFill="1" applyBorder="1" applyAlignment="1">
      <alignment horizontal="center" vertical="center"/>
    </xf>
    <xf numFmtId="195" fontId="97" fillId="0" borderId="2" xfId="4647" applyNumberFormat="1" applyFont="1" applyFill="1" applyBorder="1" applyAlignment="1">
      <alignment horizontal="center" vertical="center"/>
    </xf>
    <xf numFmtId="49" fontId="166" fillId="0" borderId="1" xfId="0" applyNumberFormat="1" applyFont="1" applyFill="1" applyBorder="1" applyAlignment="1">
      <alignment horizontal="center" vertical="center"/>
    </xf>
    <xf numFmtId="187" fontId="165" fillId="0" borderId="0" xfId="0" applyFont="1" applyFill="1" applyBorder="1" applyAlignment="1">
      <alignment horizontal="left" vertical="center"/>
    </xf>
    <xf numFmtId="49" fontId="59" fillId="0" borderId="0" xfId="0" applyNumberFormat="1" applyFont="1" applyFill="1" applyBorder="1" applyAlignment="1">
      <alignment horizontal="center"/>
    </xf>
    <xf numFmtId="232" fontId="59" fillId="0" borderId="0" xfId="5835" applyNumberFormat="1" applyFont="1" applyFill="1" applyBorder="1" applyAlignment="1">
      <alignment horizontal="left" vertical="center"/>
    </xf>
    <xf numFmtId="187" fontId="59" fillId="0" borderId="0" xfId="4647" applyFont="1" applyFill="1" applyAlignment="1">
      <alignment horizontal="center" vertical="center"/>
    </xf>
    <xf numFmtId="187" fontId="166" fillId="0" borderId="46" xfId="0" applyFont="1" applyFill="1" applyBorder="1" applyAlignment="1">
      <alignment horizontal="center" vertical="center"/>
    </xf>
    <xf numFmtId="210" fontId="166" fillId="0" borderId="0" xfId="4647" applyNumberFormat="1" applyFont="1" applyFill="1" applyBorder="1" applyAlignment="1">
      <alignment horizontal="center" vertical="center"/>
    </xf>
    <xf numFmtId="210" fontId="59" fillId="0" borderId="46" xfId="4647" applyNumberFormat="1" applyFont="1" applyFill="1" applyBorder="1" applyAlignment="1">
      <alignment horizontal="left" vertical="center"/>
    </xf>
    <xf numFmtId="187" fontId="97" fillId="0" borderId="0" xfId="0" applyFont="1" applyFill="1" applyBorder="1" applyAlignment="1">
      <alignment horizontal="left" vertical="center"/>
    </xf>
    <xf numFmtId="187" fontId="97" fillId="0" borderId="0" xfId="0" applyFont="1" applyFill="1" applyBorder="1" applyAlignment="1">
      <alignment horizontal="center" vertical="center"/>
    </xf>
    <xf numFmtId="187" fontId="167" fillId="0" borderId="1" xfId="0" applyFont="1" applyFill="1" applyBorder="1" applyAlignment="1">
      <alignment horizontal="center" vertical="center"/>
    </xf>
    <xf numFmtId="210" fontId="59" fillId="0" borderId="0" xfId="0" applyNumberFormat="1" applyFont="1" applyFill="1" applyBorder="1" applyAlignment="1">
      <alignment horizontal="left" vertical="center"/>
    </xf>
    <xf numFmtId="230" fontId="166" fillId="0" borderId="1" xfId="0" applyNumberFormat="1" applyFont="1" applyFill="1" applyBorder="1" applyAlignment="1">
      <alignment horizontal="center" vertical="center"/>
    </xf>
    <xf numFmtId="187" fontId="166" fillId="0" borderId="0" xfId="0" applyFont="1" applyFill="1" applyBorder="1" applyAlignment="1">
      <alignment horizontal="left" vertical="center"/>
    </xf>
    <xf numFmtId="49" fontId="166" fillId="0" borderId="0" xfId="0" applyNumberFormat="1" applyFont="1" applyFill="1" applyBorder="1" applyAlignment="1">
      <alignment horizontal="center" vertical="center"/>
    </xf>
    <xf numFmtId="230" fontId="166" fillId="0" borderId="0" xfId="0" applyNumberFormat="1" applyFont="1" applyFill="1" applyBorder="1" applyAlignment="1">
      <alignment horizontal="center" vertical="center"/>
    </xf>
    <xf numFmtId="187" fontId="166" fillId="0" borderId="0" xfId="0" applyFont="1" applyFill="1" applyBorder="1" applyAlignment="1">
      <alignment horizontal="center" vertical="center"/>
    </xf>
    <xf numFmtId="231" fontId="166" fillId="0" borderId="0" xfId="0" applyNumberFormat="1" applyFont="1" applyFill="1" applyBorder="1" applyAlignment="1">
      <alignment horizontal="center" vertical="center"/>
    </xf>
    <xf numFmtId="49" fontId="166" fillId="0" borderId="1" xfId="0" applyNumberFormat="1" applyFont="1" applyFill="1" applyBorder="1" applyAlignment="1">
      <alignment horizontal="left" vertical="center"/>
    </xf>
    <xf numFmtId="187" fontId="59" fillId="0" borderId="0" xfId="7118" applyNumberFormat="1" applyFont="1" applyFill="1" applyBorder="1" applyAlignment="1" applyProtection="1">
      <alignment horizontal="center" vertical="center"/>
    </xf>
    <xf numFmtId="187" fontId="167" fillId="0" borderId="3" xfId="0" applyFont="1" applyFill="1" applyBorder="1" applyAlignment="1">
      <alignment horizontal="center" vertical="center" wrapText="1"/>
    </xf>
    <xf numFmtId="187" fontId="167" fillId="0" borderId="0" xfId="0" applyFont="1" applyFill="1" applyBorder="1" applyAlignment="1">
      <alignment horizontal="center" vertical="center" wrapText="1"/>
    </xf>
    <xf numFmtId="187" fontId="59" fillId="0" borderId="0" xfId="4652" applyFont="1" applyFill="1" applyBorder="1" applyAlignment="1">
      <alignment horizontal="left"/>
    </xf>
    <xf numFmtId="49" fontId="59" fillId="0" borderId="0" xfId="8187" applyNumberFormat="1" applyFont="1" applyFill="1" applyBorder="1" applyAlignment="1" applyProtection="1">
      <alignment horizontal="center"/>
    </xf>
    <xf numFmtId="49" fontId="97" fillId="0" borderId="1" xfId="0" applyNumberFormat="1" applyFont="1" applyFill="1" applyBorder="1" applyAlignment="1">
      <alignment horizontal="center" vertical="center"/>
    </xf>
    <xf numFmtId="210" fontId="166" fillId="0" borderId="1" xfId="0" applyNumberFormat="1" applyFont="1" applyFill="1" applyBorder="1" applyAlignment="1">
      <alignment horizontal="center" vertical="center"/>
    </xf>
    <xf numFmtId="187" fontId="166" fillId="0" borderId="45" xfId="0" applyFont="1" applyFill="1" applyBorder="1" applyAlignment="1">
      <alignment horizontal="left" vertical="center"/>
    </xf>
    <xf numFmtId="49" fontId="166" fillId="0" borderId="45" xfId="7077" applyNumberFormat="1" applyFont="1" applyFill="1" applyBorder="1" applyAlignment="1">
      <alignment horizontal="center" vertical="center"/>
    </xf>
    <xf numFmtId="49" fontId="166" fillId="0" borderId="1" xfId="7077" applyNumberFormat="1" applyFont="1" applyFill="1" applyBorder="1" applyAlignment="1">
      <alignment horizontal="center" vertical="center"/>
    </xf>
    <xf numFmtId="187" fontId="167" fillId="0" borderId="45" xfId="0" applyFont="1" applyFill="1" applyBorder="1" applyAlignment="1">
      <alignment horizontal="center" vertical="center"/>
    </xf>
    <xf numFmtId="187" fontId="166" fillId="0" borderId="45" xfId="0" applyFont="1" applyFill="1" applyBorder="1" applyAlignment="1">
      <alignment horizontal="center" vertical="center"/>
    </xf>
    <xf numFmtId="187" fontId="168" fillId="0" borderId="1" xfId="4647" applyFont="1" applyFill="1" applyBorder="1" applyAlignment="1">
      <alignment horizontal="center" vertical="center"/>
    </xf>
    <xf numFmtId="49" fontId="168" fillId="0" borderId="1" xfId="4647" applyNumberFormat="1" applyFont="1" applyFill="1" applyBorder="1" applyAlignment="1">
      <alignment horizontal="center" vertical="center"/>
    </xf>
    <xf numFmtId="195" fontId="168" fillId="0" borderId="1" xfId="4647" applyNumberFormat="1" applyFont="1" applyFill="1" applyBorder="1" applyAlignment="1">
      <alignment horizontal="center" vertical="center"/>
    </xf>
    <xf numFmtId="187" fontId="168" fillId="0" borderId="42" xfId="4647" applyFont="1" applyFill="1" applyBorder="1" applyAlignment="1">
      <alignment horizontal="center" vertical="center"/>
    </xf>
    <xf numFmtId="187" fontId="168" fillId="0" borderId="0" xfId="0" applyFont="1" applyFill="1" applyAlignment="1">
      <alignment horizontal="left" vertical="center"/>
    </xf>
    <xf numFmtId="187" fontId="168" fillId="0" borderId="0" xfId="0" applyFont="1" applyFill="1" applyAlignment="1">
      <alignment horizontal="center" vertical="center"/>
    </xf>
    <xf numFmtId="187" fontId="167" fillId="0" borderId="1" xfId="0" applyFont="1" applyFill="1" applyBorder="1" applyAlignment="1">
      <alignment horizontal="center"/>
    </xf>
    <xf numFmtId="210" fontId="166" fillId="0" borderId="42" xfId="4647" applyNumberFormat="1" applyFont="1" applyFill="1" applyBorder="1" applyAlignment="1">
      <alignment horizontal="center" vertical="center"/>
    </xf>
    <xf numFmtId="187" fontId="166" fillId="0" borderId="1" xfId="0" applyFont="1" applyFill="1" applyBorder="1" applyAlignment="1">
      <alignment horizontal="center"/>
    </xf>
    <xf numFmtId="187" fontId="59" fillId="0" borderId="0" xfId="0" applyFont="1" applyFill="1" applyBorder="1" applyAlignment="1">
      <alignment horizontal="center"/>
    </xf>
    <xf numFmtId="49" fontId="59" fillId="0" borderId="4" xfId="0" applyNumberFormat="1" applyFont="1" applyFill="1" applyBorder="1" applyAlignment="1">
      <alignment horizontal="center" vertical="center"/>
    </xf>
    <xf numFmtId="187" fontId="59" fillId="0" borderId="4" xfId="0" applyFont="1" applyFill="1" applyBorder="1" applyAlignment="1">
      <alignment horizontal="center"/>
    </xf>
    <xf numFmtId="210" fontId="59" fillId="0" borderId="4" xfId="4647" applyNumberFormat="1" applyFont="1" applyFill="1" applyBorder="1" applyAlignment="1">
      <alignment horizontal="center" vertical="center"/>
    </xf>
    <xf numFmtId="210" fontId="59" fillId="0" borderId="4" xfId="4647" applyNumberFormat="1" applyFont="1" applyFill="1" applyBorder="1" applyAlignment="1">
      <alignment horizontal="left" vertical="center"/>
    </xf>
    <xf numFmtId="210" fontId="59" fillId="0" borderId="0" xfId="4647" applyNumberFormat="1" applyFont="1" applyFill="1" applyBorder="1" applyAlignment="1">
      <alignment vertical="center"/>
    </xf>
    <xf numFmtId="187" fontId="168" fillId="0" borderId="0" xfId="0" applyFont="1" applyFill="1" applyBorder="1" applyAlignment="1">
      <alignment horizontal="center" vertical="center"/>
    </xf>
    <xf numFmtId="187" fontId="166" fillId="0" borderId="1" xfId="4647" applyFont="1" applyFill="1" applyBorder="1" applyAlignment="1">
      <alignment horizontal="center" vertical="center"/>
    </xf>
    <xf numFmtId="187" fontId="169" fillId="0" borderId="0" xfId="0" applyFont="1" applyFill="1" applyAlignment="1">
      <alignment horizontal="center" vertical="center"/>
    </xf>
    <xf numFmtId="187" fontId="169" fillId="0" borderId="0" xfId="0" applyFont="1" applyFill="1" applyAlignment="1">
      <alignment horizontal="left" vertical="center"/>
    </xf>
    <xf numFmtId="210" fontId="59" fillId="0" borderId="0" xfId="0" applyNumberFormat="1" applyFont="1" applyFill="1" applyAlignment="1">
      <alignment horizontal="center" vertical="center"/>
    </xf>
    <xf numFmtId="49" fontId="59" fillId="0" borderId="0" xfId="4647" applyNumberFormat="1" applyFont="1" applyFill="1" applyBorder="1" applyAlignment="1">
      <alignment horizontal="center" vertical="center"/>
    </xf>
    <xf numFmtId="187" fontId="167" fillId="0" borderId="1" xfId="4647" applyFont="1" applyFill="1" applyBorder="1" applyAlignment="1">
      <alignment horizontal="center" vertical="center"/>
    </xf>
    <xf numFmtId="49" fontId="166" fillId="0" borderId="1" xfId="0" applyNumberFormat="1" applyFont="1" applyFill="1" applyBorder="1" applyAlignment="1">
      <alignment horizontal="center" vertical="center" wrapText="1"/>
    </xf>
    <xf numFmtId="49" fontId="67" fillId="0" borderId="0" xfId="0" applyNumberFormat="1" applyFont="1" applyFill="1" applyBorder="1" applyAlignment="1">
      <alignment horizontal="center" vertical="center"/>
    </xf>
    <xf numFmtId="187" fontId="168" fillId="0" borderId="1" xfId="0" applyFont="1" applyFill="1" applyBorder="1" applyAlignment="1">
      <alignment horizontal="center" vertical="center"/>
    </xf>
    <xf numFmtId="187" fontId="166" fillId="0" borderId="1" xfId="0" applyFont="1" applyFill="1" applyBorder="1" applyAlignment="1">
      <alignment horizontal="center" vertical="center" wrapText="1"/>
    </xf>
    <xf numFmtId="187" fontId="170" fillId="0" borderId="1" xfId="0" applyFont="1" applyFill="1" applyBorder="1" applyAlignment="1">
      <alignment horizontal="center" vertical="center"/>
    </xf>
    <xf numFmtId="49" fontId="59" fillId="0" borderId="0" xfId="0" applyNumberFormat="1" applyFont="1" applyFill="1" applyAlignment="1">
      <alignment horizontal="center" vertical="center"/>
    </xf>
    <xf numFmtId="49" fontId="59" fillId="0" borderId="0" xfId="0" applyNumberFormat="1" applyFont="1" applyFill="1" applyAlignment="1">
      <alignment horizontal="center" vertical="center" wrapText="1"/>
    </xf>
    <xf numFmtId="187" fontId="59" fillId="0" borderId="0" xfId="0" applyFont="1" applyFill="1" applyAlignment="1">
      <alignment horizontal="center" vertical="center" wrapText="1"/>
    </xf>
    <xf numFmtId="187" fontId="59" fillId="0" borderId="0" xfId="0" applyFont="1" applyFill="1" applyAlignment="1">
      <alignment horizontal="left" vertical="center" wrapText="1"/>
    </xf>
    <xf numFmtId="187" fontId="165" fillId="0" borderId="0" xfId="0" applyFont="1" applyFill="1" applyAlignment="1">
      <alignment horizontal="center" vertical="center"/>
    </xf>
    <xf numFmtId="187" fontId="165" fillId="0" borderId="0" xfId="0" applyFont="1" applyFill="1" applyAlignment="1">
      <alignment horizontal="left" vertical="center"/>
    </xf>
    <xf numFmtId="49" fontId="97" fillId="0" borderId="1" xfId="0" applyNumberFormat="1" applyFont="1" applyFill="1" applyBorder="1" applyAlignment="1">
      <alignment horizontal="center" vertical="center" wrapText="1"/>
    </xf>
    <xf numFmtId="187" fontId="97" fillId="0" borderId="1" xfId="0" applyFont="1" applyFill="1" applyBorder="1" applyAlignment="1">
      <alignment horizontal="center" vertical="center" wrapText="1"/>
    </xf>
    <xf numFmtId="234" fontId="97" fillId="0" borderId="1" xfId="0" applyNumberFormat="1" applyFont="1" applyFill="1" applyBorder="1" applyAlignment="1">
      <alignment horizontal="center" vertical="center"/>
    </xf>
    <xf numFmtId="192" fontId="166" fillId="0" borderId="1" xfId="0" quotePrefix="1" applyNumberFormat="1" applyFont="1" applyFill="1" applyBorder="1" applyAlignment="1">
      <alignment horizontal="center" vertical="center"/>
    </xf>
    <xf numFmtId="49" fontId="166" fillId="0" borderId="1" xfId="0" quotePrefix="1" applyNumberFormat="1" applyFont="1" applyFill="1" applyBorder="1" applyAlignment="1">
      <alignment horizontal="center" vertical="center"/>
    </xf>
    <xf numFmtId="0" fontId="166" fillId="0" borderId="1" xfId="0" quotePrefix="1" applyNumberFormat="1" applyFont="1" applyFill="1" applyBorder="1" applyAlignment="1">
      <alignment horizontal="center" vertical="center"/>
    </xf>
    <xf numFmtId="234" fontId="166" fillId="0" borderId="1" xfId="0" applyNumberFormat="1" applyFont="1" applyFill="1" applyBorder="1" applyAlignment="1">
      <alignment horizontal="center" vertical="center"/>
    </xf>
    <xf numFmtId="49" fontId="59" fillId="0" borderId="0" xfId="0" applyNumberFormat="1" applyFont="1" applyFill="1" applyBorder="1" applyAlignment="1">
      <alignment horizontal="center" vertical="center" wrapText="1"/>
    </xf>
    <xf numFmtId="187" fontId="59" fillId="0" borderId="0" xfId="0" applyFont="1" applyFill="1" applyBorder="1" applyAlignment="1">
      <alignment horizontal="center" vertical="center" wrapText="1"/>
    </xf>
    <xf numFmtId="234" fontId="59" fillId="0" borderId="0" xfId="0" applyNumberFormat="1" applyFont="1" applyFill="1" applyBorder="1" applyAlignment="1">
      <alignment horizontal="center" vertical="center"/>
    </xf>
    <xf numFmtId="234" fontId="59" fillId="0" borderId="0" xfId="0" applyNumberFormat="1" applyFont="1" applyFill="1" applyBorder="1" applyAlignment="1">
      <alignment horizontal="left" vertical="center"/>
    </xf>
    <xf numFmtId="187" fontId="59" fillId="0" borderId="0" xfId="0" applyFont="1" applyFill="1" applyBorder="1" applyAlignment="1">
      <alignment horizontal="left" vertical="center" wrapText="1"/>
    </xf>
    <xf numFmtId="234" fontId="59" fillId="0" borderId="0" xfId="4647" applyNumberFormat="1" applyFont="1" applyFill="1" applyBorder="1" applyAlignment="1">
      <alignment horizontal="center" vertical="center"/>
    </xf>
    <xf numFmtId="187" fontId="97" fillId="0" borderId="1" xfId="7118" applyNumberFormat="1" applyFont="1" applyFill="1" applyBorder="1" applyAlignment="1" applyProtection="1">
      <alignment horizontal="center" vertical="center"/>
    </xf>
    <xf numFmtId="187" fontId="166" fillId="0" borderId="1" xfId="9268" applyFont="1" applyFill="1" applyBorder="1" applyAlignment="1">
      <alignment horizontal="left" vertical="center"/>
    </xf>
    <xf numFmtId="187" fontId="166" fillId="0" borderId="1" xfId="9268" applyFont="1" applyFill="1" applyBorder="1" applyAlignment="1">
      <alignment horizontal="center" vertical="center"/>
    </xf>
    <xf numFmtId="235" fontId="166" fillId="0" borderId="1" xfId="9268" applyNumberFormat="1" applyFont="1" applyFill="1" applyBorder="1" applyAlignment="1">
      <alignment horizontal="center"/>
    </xf>
    <xf numFmtId="187" fontId="59" fillId="0" borderId="0" xfId="4647" applyFont="1" applyFill="1" applyAlignment="1">
      <alignment horizontal="left"/>
    </xf>
    <xf numFmtId="187" fontId="165" fillId="0" borderId="4" xfId="4647" applyFont="1" applyFill="1" applyBorder="1" applyAlignment="1"/>
    <xf numFmtId="192" fontId="166" fillId="0" borderId="0" xfId="9268" applyNumberFormat="1" applyFont="1" applyFill="1" applyBorder="1" applyAlignment="1">
      <alignment horizontal="center" vertical="center"/>
    </xf>
    <xf numFmtId="187" fontId="59" fillId="0" borderId="0" xfId="9268" applyFont="1" applyFill="1" applyBorder="1" applyAlignment="1">
      <alignment horizontal="left" vertical="center"/>
    </xf>
    <xf numFmtId="235" fontId="59" fillId="0" borderId="0" xfId="7118" applyNumberFormat="1" applyFont="1" applyFill="1" applyBorder="1" applyAlignment="1" applyProtection="1">
      <alignment horizontal="center" vertical="center"/>
    </xf>
    <xf numFmtId="187" fontId="97" fillId="0" borderId="5" xfId="0" applyFont="1" applyFill="1" applyBorder="1" applyAlignment="1">
      <alignment horizontal="center" vertical="center"/>
    </xf>
    <xf numFmtId="192" fontId="166" fillId="0" borderId="1" xfId="7118" applyNumberFormat="1" applyFont="1" applyFill="1" applyBorder="1" applyAlignment="1" applyProtection="1">
      <alignment horizontal="center" vertical="center"/>
    </xf>
    <xf numFmtId="49" fontId="166" fillId="0" borderId="1" xfId="7118" applyNumberFormat="1" applyFont="1" applyFill="1" applyBorder="1" applyAlignment="1" applyProtection="1">
      <alignment horizontal="center" vertical="center"/>
    </xf>
    <xf numFmtId="235" fontId="166" fillId="0" borderId="1" xfId="7118" applyNumberFormat="1" applyFont="1" applyFill="1" applyBorder="1" applyAlignment="1" applyProtection="1">
      <alignment horizontal="center" vertical="center"/>
    </xf>
    <xf numFmtId="192" fontId="166" fillId="0" borderId="42" xfId="0" applyNumberFormat="1" applyFont="1" applyFill="1" applyBorder="1" applyAlignment="1">
      <alignment horizontal="center" vertical="center"/>
    </xf>
    <xf numFmtId="49" fontId="166" fillId="0" borderId="42" xfId="7118" applyNumberFormat="1" applyFont="1" applyFill="1" applyBorder="1" applyAlignment="1" applyProtection="1">
      <alignment horizontal="center" vertical="center"/>
    </xf>
    <xf numFmtId="49" fontId="59" fillId="0" borderId="0" xfId="7118" applyNumberFormat="1" applyFont="1" applyFill="1" applyBorder="1" applyAlignment="1" applyProtection="1">
      <alignment horizontal="center" vertical="center"/>
    </xf>
    <xf numFmtId="49" fontId="165" fillId="0" borderId="0" xfId="0" applyNumberFormat="1" applyFont="1" applyFill="1" applyAlignment="1">
      <alignment horizontal="center" vertical="center" wrapText="1"/>
    </xf>
    <xf numFmtId="187" fontId="165" fillId="0" borderId="0" xfId="0" applyFont="1" applyFill="1" applyAlignment="1">
      <alignment horizontal="center" vertical="center" wrapText="1"/>
    </xf>
    <xf numFmtId="187" fontId="165" fillId="0" borderId="0" xfId="0" applyFont="1" applyFill="1" applyAlignment="1">
      <alignment horizontal="left" vertical="center" wrapText="1"/>
    </xf>
    <xf numFmtId="187" fontId="171" fillId="0" borderId="0" xfId="0" applyFont="1" applyFill="1" applyAlignment="1">
      <alignment horizontal="center" vertical="center"/>
    </xf>
    <xf numFmtId="187" fontId="171" fillId="0" borderId="0" xfId="0" applyFont="1" applyFill="1" applyAlignment="1">
      <alignment horizontal="left" vertical="center"/>
    </xf>
    <xf numFmtId="192" fontId="166" fillId="0" borderId="1" xfId="0" applyNumberFormat="1" applyFont="1" applyFill="1" applyBorder="1" applyAlignment="1">
      <alignment horizontal="center" vertical="center"/>
    </xf>
    <xf numFmtId="187" fontId="167" fillId="0" borderId="1" xfId="0" applyFont="1" applyFill="1" applyBorder="1" applyAlignment="1">
      <alignment horizontal="center" vertical="center" wrapText="1"/>
    </xf>
    <xf numFmtId="205" fontId="59" fillId="0" borderId="0" xfId="0" applyNumberFormat="1" applyFont="1" applyFill="1" applyBorder="1" applyAlignment="1">
      <alignment horizontal="left" wrapText="1"/>
    </xf>
    <xf numFmtId="187" fontId="166" fillId="0" borderId="0" xfId="0" applyFont="1" applyFill="1" applyBorder="1" applyAlignment="1">
      <alignment horizontal="center" vertical="center" wrapText="1"/>
    </xf>
    <xf numFmtId="234" fontId="166" fillId="0" borderId="0" xfId="0" applyNumberFormat="1" applyFont="1" applyFill="1" applyBorder="1" applyAlignment="1">
      <alignment horizontal="center" vertical="center"/>
    </xf>
    <xf numFmtId="187" fontId="165" fillId="0" borderId="0" xfId="4647" applyFont="1" applyFill="1" applyBorder="1" applyAlignment="1">
      <alignment horizontal="left"/>
    </xf>
    <xf numFmtId="49" fontId="59" fillId="0" borderId="0" xfId="4647" applyNumberFormat="1" applyFont="1" applyFill="1" applyBorder="1" applyAlignment="1">
      <alignment horizontal="center"/>
    </xf>
    <xf numFmtId="210" fontId="97" fillId="0" borderId="1" xfId="4647" applyNumberFormat="1" applyFont="1" applyFill="1" applyBorder="1" applyAlignment="1">
      <alignment horizontal="center" vertical="center"/>
    </xf>
    <xf numFmtId="49" fontId="166" fillId="0" borderId="1" xfId="4647" applyNumberFormat="1" applyFont="1" applyFill="1" applyBorder="1" applyAlignment="1">
      <alignment horizontal="left" vertical="center"/>
    </xf>
    <xf numFmtId="49" fontId="166" fillId="0" borderId="1" xfId="4647" applyNumberFormat="1" applyFont="1" applyFill="1" applyBorder="1" applyAlignment="1">
      <alignment horizontal="center" vertical="center"/>
    </xf>
    <xf numFmtId="187" fontId="59" fillId="0" borderId="0" xfId="9268" applyFont="1" applyFill="1" applyBorder="1" applyAlignment="1">
      <alignment horizontal="left" vertical="center" wrapText="1"/>
    </xf>
    <xf numFmtId="49" fontId="59" fillId="0" borderId="0" xfId="9268" applyNumberFormat="1" applyFont="1" applyFill="1" applyBorder="1" applyAlignment="1">
      <alignment horizontal="center" vertical="center" wrapText="1"/>
    </xf>
    <xf numFmtId="234" fontId="59" fillId="0" borderId="0" xfId="0" applyNumberFormat="1" applyFont="1" applyFill="1" applyBorder="1" applyAlignment="1">
      <alignment horizontal="center"/>
    </xf>
    <xf numFmtId="187" fontId="59" fillId="0" borderId="0" xfId="0" applyFont="1" applyFill="1" applyAlignment="1">
      <alignment horizontal="left"/>
    </xf>
    <xf numFmtId="49" fontId="59" fillId="0" borderId="0" xfId="0" applyNumberFormat="1" applyFont="1" applyFill="1" applyAlignment="1">
      <alignment horizontal="center"/>
    </xf>
    <xf numFmtId="187" fontId="59" fillId="0" borderId="0" xfId="0" applyFont="1" applyFill="1" applyAlignment="1">
      <alignment horizontal="center"/>
    </xf>
    <xf numFmtId="187" fontId="97" fillId="0" borderId="1" xfId="0" applyNumberFormat="1" applyFont="1" applyFill="1" applyBorder="1" applyAlignment="1">
      <alignment horizontal="center" vertical="center"/>
    </xf>
    <xf numFmtId="195" fontId="97" fillId="0" borderId="1" xfId="0" applyNumberFormat="1" applyFont="1" applyFill="1" applyBorder="1" applyAlignment="1">
      <alignment horizontal="center" vertical="center"/>
    </xf>
    <xf numFmtId="187" fontId="97" fillId="0" borderId="0" xfId="0" applyFont="1" applyFill="1" applyAlignment="1">
      <alignment horizontal="left"/>
    </xf>
    <xf numFmtId="237" fontId="59" fillId="0" borderId="0" xfId="0" applyNumberFormat="1" applyFont="1" applyFill="1" applyBorder="1" applyAlignment="1">
      <alignment horizontal="left" vertical="center" wrapText="1"/>
    </xf>
    <xf numFmtId="49" fontId="97" fillId="0" borderId="1" xfId="0" applyNumberFormat="1" applyFont="1" applyFill="1" applyBorder="1" applyAlignment="1">
      <alignment horizontal="center"/>
    </xf>
    <xf numFmtId="187" fontId="97" fillId="0" borderId="1" xfId="0" applyNumberFormat="1" applyFont="1" applyFill="1" applyBorder="1" applyAlignment="1">
      <alignment horizontal="center"/>
    </xf>
    <xf numFmtId="187" fontId="165" fillId="0" borderId="0" xfId="0" applyFont="1" applyFill="1" applyAlignment="1">
      <alignment horizontal="left"/>
    </xf>
    <xf numFmtId="49" fontId="166" fillId="0" borderId="0" xfId="4647" applyNumberFormat="1" applyFont="1" applyFill="1" applyBorder="1" applyAlignment="1">
      <alignment horizontal="center" vertical="center"/>
    </xf>
    <xf numFmtId="210" fontId="166" fillId="0" borderId="43" xfId="4647" applyNumberFormat="1" applyFont="1" applyFill="1" applyBorder="1" applyAlignment="1">
      <alignment horizontal="center" vertical="center"/>
    </xf>
    <xf numFmtId="187" fontId="97" fillId="0" borderId="44" xfId="0" applyFont="1" applyFill="1" applyBorder="1" applyAlignment="1">
      <alignment horizontal="center" vertical="center" wrapText="1"/>
    </xf>
    <xf numFmtId="49" fontId="97" fillId="0" borderId="44" xfId="0" applyNumberFormat="1" applyFont="1" applyFill="1" applyBorder="1" applyAlignment="1">
      <alignment horizontal="center" vertical="center"/>
    </xf>
    <xf numFmtId="49" fontId="97" fillId="0" borderId="44" xfId="4647" applyNumberFormat="1" applyFont="1" applyFill="1" applyBorder="1" applyAlignment="1">
      <alignment horizontal="center" vertical="center"/>
    </xf>
    <xf numFmtId="187" fontId="97" fillId="0" borderId="44" xfId="0" applyNumberFormat="1" applyFont="1" applyFill="1" applyBorder="1" applyAlignment="1">
      <alignment horizontal="center" vertical="center"/>
    </xf>
    <xf numFmtId="234" fontId="97" fillId="0" borderId="44" xfId="0" applyNumberFormat="1" applyFont="1" applyFill="1" applyBorder="1" applyAlignment="1">
      <alignment horizontal="center" vertical="center"/>
    </xf>
    <xf numFmtId="195" fontId="97" fillId="0" borderId="44" xfId="0" applyNumberFormat="1" applyFont="1" applyFill="1" applyBorder="1" applyAlignment="1">
      <alignment horizontal="center" vertical="center"/>
    </xf>
    <xf numFmtId="195" fontId="97" fillId="0" borderId="45" xfId="0" applyNumberFormat="1" applyFont="1" applyFill="1" applyBorder="1" applyAlignment="1">
      <alignment horizontal="center" vertical="center"/>
    </xf>
    <xf numFmtId="187" fontId="97" fillId="0" borderId="44" xfId="4647" applyFont="1" applyFill="1" applyBorder="1" applyAlignment="1">
      <alignment horizontal="center" vertical="center"/>
    </xf>
    <xf numFmtId="187" fontId="166" fillId="0" borderId="44" xfId="0" applyFont="1" applyFill="1" applyBorder="1" applyAlignment="1">
      <alignment horizontal="left" vertical="center"/>
    </xf>
    <xf numFmtId="49" fontId="166" fillId="0" borderId="44" xfId="0" applyNumberFormat="1" applyFont="1" applyFill="1" applyBorder="1" applyAlignment="1">
      <alignment horizontal="center" vertical="center"/>
    </xf>
    <xf numFmtId="187" fontId="167" fillId="0" borderId="44" xfId="0" applyFont="1" applyFill="1" applyBorder="1" applyAlignment="1">
      <alignment horizontal="center" vertical="center"/>
    </xf>
    <xf numFmtId="210" fontId="166" fillId="0" borderId="44" xfId="4647" applyNumberFormat="1" applyFont="1" applyFill="1" applyBorder="1" applyAlignment="1">
      <alignment horizontal="center" vertical="center"/>
    </xf>
    <xf numFmtId="187" fontId="166" fillId="0" borderId="44" xfId="0" applyFont="1" applyFill="1" applyBorder="1" applyAlignment="1">
      <alignment horizontal="center" vertical="center"/>
    </xf>
    <xf numFmtId="231" fontId="166" fillId="0" borderId="44" xfId="0" applyNumberFormat="1" applyFont="1" applyFill="1" applyBorder="1" applyAlignment="1">
      <alignment horizontal="center" vertical="center"/>
    </xf>
    <xf numFmtId="49" fontId="166" fillId="0" borderId="44" xfId="4647" applyNumberFormat="1" applyFont="1" applyFill="1" applyBorder="1" applyAlignment="1">
      <alignment horizontal="center" vertical="center"/>
    </xf>
    <xf numFmtId="187" fontId="172" fillId="0" borderId="0" xfId="0" applyFont="1" applyFill="1" applyBorder="1" applyAlignment="1">
      <alignment horizontal="left"/>
    </xf>
    <xf numFmtId="49" fontId="165" fillId="0" borderId="0" xfId="0" applyNumberFormat="1" applyFont="1" applyFill="1" applyAlignment="1">
      <alignment horizontal="center" vertical="center"/>
    </xf>
    <xf numFmtId="187" fontId="173" fillId="0" borderId="0" xfId="0" applyFont="1" applyFill="1" applyBorder="1" applyAlignment="1">
      <alignment horizontal="left"/>
    </xf>
    <xf numFmtId="49" fontId="166" fillId="0" borderId="1" xfId="9268" applyNumberFormat="1" applyFont="1" applyFill="1" applyBorder="1" applyAlignment="1">
      <alignment horizontal="center" vertical="center"/>
    </xf>
    <xf numFmtId="192" fontId="166" fillId="0" borderId="1" xfId="9268" applyNumberFormat="1" applyFont="1" applyFill="1" applyBorder="1" applyAlignment="1">
      <alignment horizontal="center" vertical="center"/>
    </xf>
    <xf numFmtId="192" fontId="166" fillId="0" borderId="1" xfId="9268" quotePrefix="1" applyNumberFormat="1" applyFont="1" applyFill="1" applyBorder="1" applyAlignment="1">
      <alignment horizontal="center" vertical="center"/>
    </xf>
    <xf numFmtId="195" fontId="97" fillId="0" borderId="42" xfId="0" applyNumberFormat="1" applyFont="1" applyFill="1" applyBorder="1" applyAlignment="1">
      <alignment horizontal="center" vertical="center"/>
    </xf>
    <xf numFmtId="187" fontId="174" fillId="0" borderId="0" xfId="0" applyFont="1" applyFill="1" applyBorder="1" applyAlignment="1">
      <alignment horizontal="left" vertical="center"/>
    </xf>
    <xf numFmtId="187" fontId="170" fillId="0" borderId="1" xfId="0" applyFont="1" applyFill="1" applyBorder="1" applyAlignment="1">
      <alignment horizontal="center" vertical="center" wrapText="1"/>
    </xf>
    <xf numFmtId="49" fontId="166" fillId="0" borderId="1" xfId="9268" quotePrefix="1" applyNumberFormat="1" applyFont="1" applyFill="1" applyBorder="1" applyAlignment="1">
      <alignment horizontal="center" vertical="center"/>
    </xf>
    <xf numFmtId="195" fontId="97" fillId="0" borderId="47" xfId="0" applyNumberFormat="1" applyFont="1" applyFill="1" applyBorder="1" applyAlignment="1">
      <alignment horizontal="center" vertical="center"/>
    </xf>
    <xf numFmtId="210" fontId="166" fillId="0" borderId="47" xfId="4647" applyNumberFormat="1" applyFont="1" applyFill="1" applyBorder="1" applyAlignment="1">
      <alignment horizontal="center" vertical="center"/>
    </xf>
    <xf numFmtId="49" fontId="166" fillId="0" borderId="1" xfId="7007" applyNumberFormat="1" applyFont="1" applyFill="1" applyBorder="1" applyAlignment="1">
      <alignment horizontal="center" vertical="center" wrapText="1"/>
    </xf>
    <xf numFmtId="49" fontId="166" fillId="0" borderId="41" xfId="9268" applyNumberFormat="1" applyFont="1" applyFill="1" applyBorder="1" applyAlignment="1">
      <alignment horizontal="center" vertical="center"/>
    </xf>
    <xf numFmtId="192" fontId="166" fillId="0" borderId="41" xfId="9268" applyNumberFormat="1" applyFont="1" applyFill="1" applyBorder="1" applyAlignment="1">
      <alignment horizontal="center" vertical="center"/>
    </xf>
    <xf numFmtId="192" fontId="166" fillId="0" borderId="41" xfId="0" applyNumberFormat="1" applyFont="1" applyFill="1" applyBorder="1" applyAlignment="1">
      <alignment horizontal="center" vertical="center"/>
    </xf>
    <xf numFmtId="233" fontId="166" fillId="0" borderId="1" xfId="0" applyNumberFormat="1" applyFont="1" applyFill="1" applyBorder="1" applyAlignment="1">
      <alignment horizontal="center" vertical="center"/>
    </xf>
    <xf numFmtId="187" fontId="175" fillId="0" borderId="0" xfId="0" applyFont="1" applyFill="1" applyBorder="1" applyAlignment="1">
      <alignment horizontal="left" vertical="center"/>
    </xf>
    <xf numFmtId="230" fontId="166" fillId="0" borderId="1" xfId="7007" quotePrefix="1" applyNumberFormat="1" applyFont="1" applyFill="1" applyBorder="1" applyAlignment="1">
      <alignment horizontal="center" vertical="center"/>
    </xf>
    <xf numFmtId="49" fontId="166" fillId="0" borderId="44" xfId="0" applyNumberFormat="1" applyFont="1" applyFill="1" applyBorder="1" applyAlignment="1">
      <alignment horizontal="left" vertical="center"/>
    </xf>
    <xf numFmtId="230" fontId="166" fillId="0" borderId="1" xfId="7007" applyNumberFormat="1" applyFont="1" applyFill="1" applyBorder="1" applyAlignment="1">
      <alignment horizontal="center" vertical="center"/>
    </xf>
    <xf numFmtId="49" fontId="166" fillId="0" borderId="1" xfId="9268" quotePrefix="1" applyNumberFormat="1" applyFont="1" applyFill="1" applyBorder="1" applyAlignment="1">
      <alignment horizontal="center" vertical="center" wrapText="1"/>
    </xf>
    <xf numFmtId="49" fontId="166" fillId="0" borderId="41" xfId="0" applyNumberFormat="1" applyFont="1" applyFill="1" applyBorder="1" applyAlignment="1">
      <alignment horizontal="center" vertical="center"/>
    </xf>
    <xf numFmtId="187" fontId="176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center"/>
    </xf>
    <xf numFmtId="187" fontId="1" fillId="0" borderId="0" xfId="0" applyFont="1" applyFill="1" applyAlignment="1">
      <alignment horizontal="center"/>
    </xf>
    <xf numFmtId="187" fontId="175" fillId="0" borderId="1" xfId="0" applyFont="1" applyFill="1" applyBorder="1" applyAlignment="1">
      <alignment horizontal="center" vertical="center" wrapText="1"/>
    </xf>
    <xf numFmtId="49" fontId="175" fillId="0" borderId="1" xfId="0" applyNumberFormat="1" applyFont="1" applyFill="1" applyBorder="1" applyAlignment="1">
      <alignment horizontal="center"/>
    </xf>
    <xf numFmtId="49" fontId="175" fillId="0" borderId="1" xfId="4647" applyNumberFormat="1" applyFont="1" applyFill="1" applyBorder="1" applyAlignment="1">
      <alignment horizontal="center" vertical="center"/>
    </xf>
    <xf numFmtId="49" fontId="175" fillId="0" borderId="1" xfId="0" applyNumberFormat="1" applyFont="1" applyFill="1" applyBorder="1" applyAlignment="1">
      <alignment horizontal="center" vertical="center"/>
    </xf>
    <xf numFmtId="187" fontId="175" fillId="0" borderId="1" xfId="0" applyNumberFormat="1" applyFont="1" applyFill="1" applyBorder="1" applyAlignment="1">
      <alignment horizontal="center"/>
    </xf>
    <xf numFmtId="49" fontId="177" fillId="0" borderId="1" xfId="4647" applyNumberFormat="1" applyFont="1" applyFill="1" applyBorder="1" applyAlignment="1">
      <alignment horizontal="left" vertical="center"/>
    </xf>
    <xf numFmtId="230" fontId="177" fillId="0" borderId="1" xfId="0" applyNumberFormat="1" applyFont="1" applyFill="1" applyBorder="1" applyAlignment="1">
      <alignment horizontal="center" vertical="center"/>
    </xf>
    <xf numFmtId="49" fontId="177" fillId="0" borderId="1" xfId="0" applyNumberFormat="1" applyFont="1" applyFill="1" applyBorder="1" applyAlignment="1">
      <alignment horizontal="center" vertical="center"/>
    </xf>
    <xf numFmtId="187" fontId="178" fillId="0" borderId="1" xfId="0" applyFont="1" applyFill="1" applyBorder="1" applyAlignment="1">
      <alignment horizontal="center" vertical="center"/>
    </xf>
    <xf numFmtId="187" fontId="177" fillId="0" borderId="1" xfId="0" applyFont="1" applyFill="1" applyBorder="1" applyAlignment="1">
      <alignment horizontal="left" vertical="center"/>
    </xf>
    <xf numFmtId="49" fontId="177" fillId="0" borderId="1" xfId="4647" applyNumberFormat="1" applyFont="1" applyFill="1" applyBorder="1" applyAlignment="1">
      <alignment horizontal="center" vertical="center"/>
    </xf>
    <xf numFmtId="49" fontId="177" fillId="0" borderId="1" xfId="0" applyNumberFormat="1" applyFont="1" applyFill="1" applyBorder="1" applyAlignment="1">
      <alignment horizontal="left" vertical="center"/>
    </xf>
    <xf numFmtId="187" fontId="177" fillId="0" borderId="0" xfId="0" applyFont="1" applyFill="1" applyBorder="1" applyAlignment="1">
      <alignment horizontal="left" vertical="center"/>
    </xf>
    <xf numFmtId="49" fontId="177" fillId="0" borderId="0" xfId="0" applyNumberFormat="1" applyFont="1" applyFill="1" applyBorder="1" applyAlignment="1">
      <alignment horizontal="center" vertical="center"/>
    </xf>
    <xf numFmtId="49" fontId="177" fillId="0" borderId="0" xfId="4647" applyNumberFormat="1" applyFont="1" applyFill="1" applyBorder="1" applyAlignment="1">
      <alignment horizontal="center" vertical="center"/>
    </xf>
    <xf numFmtId="187" fontId="177" fillId="0" borderId="0" xfId="0" applyFont="1" applyFill="1" applyBorder="1" applyAlignment="1">
      <alignment horizontal="center" vertical="center"/>
    </xf>
    <xf numFmtId="187" fontId="179" fillId="0" borderId="0" xfId="0" applyFont="1" applyFill="1" applyBorder="1" applyAlignment="1">
      <alignment horizontal="left"/>
    </xf>
    <xf numFmtId="49" fontId="180" fillId="0" borderId="0" xfId="0" applyNumberFormat="1" applyFont="1" applyFill="1" applyAlignment="1">
      <alignment horizontal="center" vertical="center"/>
    </xf>
    <xf numFmtId="49" fontId="176" fillId="0" borderId="0" xfId="0" applyNumberFormat="1" applyFont="1" applyFill="1" applyAlignment="1">
      <alignment horizontal="center" vertical="center"/>
    </xf>
    <xf numFmtId="187" fontId="176" fillId="0" borderId="0" xfId="0" applyFont="1" applyFill="1" applyAlignment="1">
      <alignment horizontal="center" vertical="center"/>
    </xf>
    <xf numFmtId="187" fontId="174" fillId="0" borderId="0" xfId="4647" applyFont="1" applyFill="1" applyAlignment="1">
      <alignment horizontal="left"/>
    </xf>
    <xf numFmtId="187" fontId="166" fillId="0" borderId="48" xfId="0" applyFont="1" applyFill="1" applyBorder="1" applyAlignment="1">
      <alignment horizontal="center" vertical="center" wrapText="1"/>
    </xf>
    <xf numFmtId="187" fontId="166" fillId="0" borderId="50" xfId="9268" applyFont="1" applyFill="1" applyBorder="1" applyAlignment="1">
      <alignment horizontal="left" vertical="center"/>
    </xf>
    <xf numFmtId="49" fontId="166" fillId="0" borderId="50" xfId="9268" applyNumberFormat="1" applyFont="1" applyFill="1" applyBorder="1" applyAlignment="1">
      <alignment horizontal="center" vertical="center"/>
    </xf>
    <xf numFmtId="192" fontId="166" fillId="0" borderId="50" xfId="9268" applyNumberFormat="1" applyFont="1" applyFill="1" applyBorder="1" applyAlignment="1">
      <alignment horizontal="center" vertical="center"/>
    </xf>
    <xf numFmtId="192" fontId="166" fillId="0" borderId="50" xfId="0" applyNumberFormat="1" applyFont="1" applyFill="1" applyBorder="1" applyAlignment="1">
      <alignment horizontal="center" vertical="center"/>
    </xf>
    <xf numFmtId="49" fontId="166" fillId="0" borderId="41" xfId="9268" applyNumberFormat="1" applyFont="1" applyFill="1" applyBorder="1" applyAlignment="1">
      <alignment horizontal="center" vertical="center" wrapText="1"/>
    </xf>
    <xf numFmtId="187" fontId="166" fillId="0" borderId="49" xfId="0" applyFont="1" applyFill="1" applyBorder="1" applyAlignment="1">
      <alignment horizontal="center" vertical="center" wrapText="1"/>
    </xf>
    <xf numFmtId="49" fontId="166" fillId="0" borderId="1" xfId="0" applyNumberFormat="1" applyFont="1" applyFill="1" applyBorder="1" applyAlignment="1">
      <alignment horizontal="left" vertical="center" wrapText="1"/>
    </xf>
    <xf numFmtId="49" fontId="166" fillId="0" borderId="1" xfId="0" quotePrefix="1" applyNumberFormat="1" applyFont="1" applyFill="1" applyBorder="1" applyAlignment="1">
      <alignment horizontal="left" vertical="center"/>
    </xf>
    <xf numFmtId="236" fontId="166" fillId="0" borderId="1" xfId="0" applyNumberFormat="1" applyFont="1" applyFill="1" applyBorder="1" applyAlignment="1">
      <alignment horizontal="center" vertical="center"/>
    </xf>
    <xf numFmtId="187" fontId="166" fillId="0" borderId="0" xfId="0" applyFont="1" applyFill="1" applyAlignment="1">
      <alignment horizontal="center" vertical="center" wrapText="1"/>
    </xf>
    <xf numFmtId="187" fontId="59" fillId="0" borderId="0" xfId="4647" applyFont="1" applyFill="1" applyBorder="1" applyAlignment="1">
      <alignment horizontal="left" vertical="center"/>
    </xf>
    <xf numFmtId="187" fontId="165" fillId="0" borderId="4" xfId="0" applyFont="1" applyFill="1" applyBorder="1" applyAlignment="1">
      <alignment horizontal="left" vertical="center" wrapText="1"/>
    </xf>
    <xf numFmtId="187" fontId="164" fillId="0" borderId="0" xfId="0" applyFont="1" applyFill="1" applyAlignment="1">
      <alignment horizontal="center" vertical="center"/>
    </xf>
    <xf numFmtId="187" fontId="59" fillId="0" borderId="0" xfId="4647" applyFont="1" applyFill="1" applyBorder="1" applyAlignment="1">
      <alignment horizontal="left" vertical="center"/>
    </xf>
    <xf numFmtId="210" fontId="166" fillId="35" borderId="1" xfId="4647" applyNumberFormat="1" applyFont="1" applyFill="1" applyBorder="1" applyAlignment="1">
      <alignment horizontal="center" vertical="center"/>
    </xf>
  </cellXfs>
  <cellStyles count="9987">
    <cellStyle name="??" xfId="166" xr:uid="{00000000-0005-0000-0000-000000000000}"/>
    <cellStyle name="?? [0.00]_NEWSTDS" xfId="160" xr:uid="{00000000-0005-0000-0000-000001000000}"/>
    <cellStyle name="??? ?????" xfId="150" xr:uid="{00000000-0005-0000-0000-000002000000}"/>
    <cellStyle name="??? ????? 2" xfId="15" xr:uid="{00000000-0005-0000-0000-000003000000}"/>
    <cellStyle name="??? ????? 2 2" xfId="169" xr:uid="{00000000-0005-0000-0000-000004000000}"/>
    <cellStyle name="??? ????? 3" xfId="157" xr:uid="{00000000-0005-0000-0000-000005000000}"/>
    <cellStyle name="???? [0.00]_NEWSTDS" xfId="176" xr:uid="{00000000-0005-0000-0000-000006000000}"/>
    <cellStyle name="?????abawp" xfId="183" xr:uid="{00000000-0005-0000-0000-000007000000}"/>
    <cellStyle name="?????abawp 2" xfId="24" xr:uid="{00000000-0005-0000-0000-000008000000}"/>
    <cellStyle name="?????abawp 2 2" xfId="192" xr:uid="{00000000-0005-0000-0000-000009000000}"/>
    <cellStyle name="?????abawp 3" xfId="76" xr:uid="{00000000-0005-0000-0000-00000A000000}"/>
    <cellStyle name="????_NEWSTDS" xfId="98" xr:uid="{00000000-0005-0000-0000-00000B000000}"/>
    <cellStyle name="??_2005 allocation" xfId="195" xr:uid="{00000000-0005-0000-0000-00000C000000}"/>
    <cellStyle name="0,0_x000d__x000a_NA_x000d__x000a_" xfId="57" xr:uid="{00000000-0005-0000-0000-00000D000000}"/>
    <cellStyle name="20% - Accent1 2" xfId="151" xr:uid="{00000000-0005-0000-0000-00000E000000}"/>
    <cellStyle name="20% - Accent1 2 2" xfId="196" xr:uid="{00000000-0005-0000-0000-00000F000000}"/>
    <cellStyle name="20% - Accent1 2 2 2" xfId="197" xr:uid="{00000000-0005-0000-0000-000010000000}"/>
    <cellStyle name="20% - Accent1 2 2 2 2" xfId="200" xr:uid="{00000000-0005-0000-0000-000011000000}"/>
    <cellStyle name="20% - Accent1 2 2 2 2 2" xfId="203" xr:uid="{00000000-0005-0000-0000-000012000000}"/>
    <cellStyle name="20% - Accent1 2 2 2 3" xfId="204" xr:uid="{00000000-0005-0000-0000-000013000000}"/>
    <cellStyle name="20% - Accent1 2 2 2 4" xfId="205" xr:uid="{00000000-0005-0000-0000-000014000000}"/>
    <cellStyle name="20% - Accent1 2 2 3" xfId="206" xr:uid="{00000000-0005-0000-0000-000015000000}"/>
    <cellStyle name="20% - Accent1 2 2 3 2" xfId="207" xr:uid="{00000000-0005-0000-0000-000016000000}"/>
    <cellStyle name="20% - Accent1 2 2 4" xfId="208" xr:uid="{00000000-0005-0000-0000-000017000000}"/>
    <cellStyle name="20% - Accent1 2 2 5" xfId="209" xr:uid="{00000000-0005-0000-0000-000018000000}"/>
    <cellStyle name="20% - Accent1 2 3" xfId="210" xr:uid="{00000000-0005-0000-0000-000019000000}"/>
    <cellStyle name="20% - Accent1 2 3 2" xfId="215" xr:uid="{00000000-0005-0000-0000-00001A000000}"/>
    <cellStyle name="20% - Accent1 2 3 2 2" xfId="222" xr:uid="{00000000-0005-0000-0000-00001B000000}"/>
    <cellStyle name="20% - Accent1 2 3 3" xfId="226" xr:uid="{00000000-0005-0000-0000-00001C000000}"/>
    <cellStyle name="20% - Accent1 2 3 4" xfId="224" xr:uid="{00000000-0005-0000-0000-00001D000000}"/>
    <cellStyle name="20% - Accent1 2 4" xfId="227" xr:uid="{00000000-0005-0000-0000-00001E000000}"/>
    <cellStyle name="20% - Accent1 2 4 2" xfId="234" xr:uid="{00000000-0005-0000-0000-00001F000000}"/>
    <cellStyle name="20% - Accent1 2 5" xfId="238" xr:uid="{00000000-0005-0000-0000-000020000000}"/>
    <cellStyle name="20% - Accent1 2 6" xfId="243" xr:uid="{00000000-0005-0000-0000-000021000000}"/>
    <cellStyle name="20% - Accent1 2 7" xfId="248" xr:uid="{00000000-0005-0000-0000-000022000000}"/>
    <cellStyle name="20% - Accent1 3" xfId="257" xr:uid="{00000000-0005-0000-0000-000023000000}"/>
    <cellStyle name="20% - Accent1 3 2" xfId="261" xr:uid="{00000000-0005-0000-0000-000024000000}"/>
    <cellStyle name="20% - Accent1 3 2 2" xfId="262" xr:uid="{00000000-0005-0000-0000-000025000000}"/>
    <cellStyle name="20% - Accent1 3 2 2 2" xfId="264" xr:uid="{00000000-0005-0000-0000-000026000000}"/>
    <cellStyle name="20% - Accent1 3 2 3" xfId="265" xr:uid="{00000000-0005-0000-0000-000027000000}"/>
    <cellStyle name="20% - Accent1 3 2 4" xfId="267" xr:uid="{00000000-0005-0000-0000-000028000000}"/>
    <cellStyle name="20% - Accent1 3 3" xfId="85" xr:uid="{00000000-0005-0000-0000-000029000000}"/>
    <cellStyle name="20% - Accent1 3 4" xfId="268" xr:uid="{00000000-0005-0000-0000-00002A000000}"/>
    <cellStyle name="20% - Accent1 3 5" xfId="273" xr:uid="{00000000-0005-0000-0000-00002B000000}"/>
    <cellStyle name="20% - Accent1 4" xfId="282" xr:uid="{00000000-0005-0000-0000-00002C000000}"/>
    <cellStyle name="20% - Accent1 4 2" xfId="285" xr:uid="{00000000-0005-0000-0000-00002D000000}"/>
    <cellStyle name="20% - Accent1 4 2 2" xfId="289" xr:uid="{00000000-0005-0000-0000-00002E000000}"/>
    <cellStyle name="20% - Accent1 4 2 2 2" xfId="292" xr:uid="{00000000-0005-0000-0000-00002F000000}"/>
    <cellStyle name="20% - Accent1 4 2 3" xfId="296" xr:uid="{00000000-0005-0000-0000-000030000000}"/>
    <cellStyle name="20% - Accent1 4 2 4" xfId="299" xr:uid="{00000000-0005-0000-0000-000031000000}"/>
    <cellStyle name="20% - Accent1 4 3" xfId="300" xr:uid="{00000000-0005-0000-0000-000032000000}"/>
    <cellStyle name="20% - Accent1 4 4" xfId="305" xr:uid="{00000000-0005-0000-0000-000033000000}"/>
    <cellStyle name="20% - Accent1 4 5" xfId="310" xr:uid="{00000000-0005-0000-0000-000034000000}"/>
    <cellStyle name="20% - Accent1 5" xfId="318" xr:uid="{00000000-0005-0000-0000-000035000000}"/>
    <cellStyle name="20% - Accent2 2" xfId="322" xr:uid="{00000000-0005-0000-0000-000036000000}"/>
    <cellStyle name="20% - Accent2 2 2" xfId="328" xr:uid="{00000000-0005-0000-0000-000037000000}"/>
    <cellStyle name="20% - Accent2 2 2 2" xfId="330" xr:uid="{00000000-0005-0000-0000-000038000000}"/>
    <cellStyle name="20% - Accent2 2 2 2 2" xfId="53" xr:uid="{00000000-0005-0000-0000-000039000000}"/>
    <cellStyle name="20% - Accent2 2 2 2 2 2" xfId="332" xr:uid="{00000000-0005-0000-0000-00003A000000}"/>
    <cellStyle name="20% - Accent2 2 2 2 3" xfId="59" xr:uid="{00000000-0005-0000-0000-00003B000000}"/>
    <cellStyle name="20% - Accent2 2 2 2 4" xfId="71" xr:uid="{00000000-0005-0000-0000-00003C000000}"/>
    <cellStyle name="20% - Accent2 2 2 3" xfId="336" xr:uid="{00000000-0005-0000-0000-00003D000000}"/>
    <cellStyle name="20% - Accent2 2 2 3 2" xfId="338" xr:uid="{00000000-0005-0000-0000-00003E000000}"/>
    <cellStyle name="20% - Accent2 2 2 4" xfId="342" xr:uid="{00000000-0005-0000-0000-00003F000000}"/>
    <cellStyle name="20% - Accent2 2 2 5" xfId="344" xr:uid="{00000000-0005-0000-0000-000040000000}"/>
    <cellStyle name="20% - Accent2 2 3" xfId="345" xr:uid="{00000000-0005-0000-0000-000041000000}"/>
    <cellStyle name="20% - Accent2 2 3 2" xfId="346" xr:uid="{00000000-0005-0000-0000-000042000000}"/>
    <cellStyle name="20% - Accent2 2 3 2 2" xfId="348" xr:uid="{00000000-0005-0000-0000-000043000000}"/>
    <cellStyle name="20% - Accent2 2 3 3" xfId="354" xr:uid="{00000000-0005-0000-0000-000044000000}"/>
    <cellStyle name="20% - Accent2 2 3 4" xfId="356" xr:uid="{00000000-0005-0000-0000-000045000000}"/>
    <cellStyle name="20% - Accent2 2 4" xfId="361" xr:uid="{00000000-0005-0000-0000-000046000000}"/>
    <cellStyle name="20% - Accent2 2 4 2" xfId="366" xr:uid="{00000000-0005-0000-0000-000047000000}"/>
    <cellStyle name="20% - Accent2 2 5" xfId="369" xr:uid="{00000000-0005-0000-0000-000048000000}"/>
    <cellStyle name="20% - Accent2 2 6" xfId="2" xr:uid="{00000000-0005-0000-0000-000049000000}"/>
    <cellStyle name="20% - Accent2 2 7" xfId="371" xr:uid="{00000000-0005-0000-0000-00004A000000}"/>
    <cellStyle name="20% - Accent2 3" xfId="376" xr:uid="{00000000-0005-0000-0000-00004B000000}"/>
    <cellStyle name="20% - Accent2 3 2" xfId="79" xr:uid="{00000000-0005-0000-0000-00004C000000}"/>
    <cellStyle name="20% - Accent2 3 2 2" xfId="129" xr:uid="{00000000-0005-0000-0000-00004D000000}"/>
    <cellStyle name="20% - Accent2 3 2 2 2" xfId="386" xr:uid="{00000000-0005-0000-0000-00004E000000}"/>
    <cellStyle name="20% - Accent2 3 2 3" xfId="7" xr:uid="{00000000-0005-0000-0000-00004F000000}"/>
    <cellStyle name="20% - Accent2 3 2 4" xfId="141" xr:uid="{00000000-0005-0000-0000-000050000000}"/>
    <cellStyle name="20% - Accent2 3 3" xfId="387" xr:uid="{00000000-0005-0000-0000-000051000000}"/>
    <cellStyle name="20% - Accent2 3 4" xfId="391" xr:uid="{00000000-0005-0000-0000-000052000000}"/>
    <cellStyle name="20% - Accent2 3 5" xfId="394" xr:uid="{00000000-0005-0000-0000-000053000000}"/>
    <cellStyle name="20% - Accent2 4" xfId="395" xr:uid="{00000000-0005-0000-0000-000054000000}"/>
    <cellStyle name="20% - Accent2 4 2" xfId="398" xr:uid="{00000000-0005-0000-0000-000055000000}"/>
    <cellStyle name="20% - Accent2 4 2 2" xfId="400" xr:uid="{00000000-0005-0000-0000-000056000000}"/>
    <cellStyle name="20% - Accent2 4 2 2 2" xfId="402" xr:uid="{00000000-0005-0000-0000-000057000000}"/>
    <cellStyle name="20% - Accent2 4 2 3" xfId="405" xr:uid="{00000000-0005-0000-0000-000058000000}"/>
    <cellStyle name="20% - Accent2 4 2 4" xfId="185" xr:uid="{00000000-0005-0000-0000-000059000000}"/>
    <cellStyle name="20% - Accent2 4 3" xfId="408" xr:uid="{00000000-0005-0000-0000-00005A000000}"/>
    <cellStyle name="20% - Accent2 4 4" xfId="411" xr:uid="{00000000-0005-0000-0000-00005B000000}"/>
    <cellStyle name="20% - Accent2 4 5" xfId="413" xr:uid="{00000000-0005-0000-0000-00005C000000}"/>
    <cellStyle name="20% - Accent2 5" xfId="415" xr:uid="{00000000-0005-0000-0000-00005D000000}"/>
    <cellStyle name="20% - Accent3 2" xfId="112" xr:uid="{00000000-0005-0000-0000-00005E000000}"/>
    <cellStyle name="20% - Accent3 2 2" xfId="147" xr:uid="{00000000-0005-0000-0000-00005F000000}"/>
    <cellStyle name="20% - Accent3 2 2 2" xfId="418" xr:uid="{00000000-0005-0000-0000-000060000000}"/>
    <cellStyle name="20% - Accent3 2 2 2 2" xfId="419" xr:uid="{00000000-0005-0000-0000-000061000000}"/>
    <cellStyle name="20% - Accent3 2 2 2 2 2" xfId="421" xr:uid="{00000000-0005-0000-0000-000062000000}"/>
    <cellStyle name="20% - Accent3 2 2 2 3" xfId="426" xr:uid="{00000000-0005-0000-0000-000063000000}"/>
    <cellStyle name="20% - Accent3 2 2 2 4" xfId="428" xr:uid="{00000000-0005-0000-0000-000064000000}"/>
    <cellStyle name="20% - Accent3 2 2 3" xfId="429" xr:uid="{00000000-0005-0000-0000-000065000000}"/>
    <cellStyle name="20% - Accent3 2 2 3 2" xfId="430" xr:uid="{00000000-0005-0000-0000-000066000000}"/>
    <cellStyle name="20% - Accent3 2 2 4" xfId="431" xr:uid="{00000000-0005-0000-0000-000067000000}"/>
    <cellStyle name="20% - Accent3 2 2 5" xfId="106" xr:uid="{00000000-0005-0000-0000-000068000000}"/>
    <cellStyle name="20% - Accent3 2 3" xfId="433" xr:uid="{00000000-0005-0000-0000-000069000000}"/>
    <cellStyle name="20% - Accent3 2 3 2" xfId="435" xr:uid="{00000000-0005-0000-0000-00006A000000}"/>
    <cellStyle name="20% - Accent3 2 3 2 2" xfId="437" xr:uid="{00000000-0005-0000-0000-00006B000000}"/>
    <cellStyle name="20% - Accent3 2 3 3" xfId="439" xr:uid="{00000000-0005-0000-0000-00006C000000}"/>
    <cellStyle name="20% - Accent3 2 3 4" xfId="440" xr:uid="{00000000-0005-0000-0000-00006D000000}"/>
    <cellStyle name="20% - Accent3 2 4" xfId="443" xr:uid="{00000000-0005-0000-0000-00006E000000}"/>
    <cellStyle name="20% - Accent3 2 4 2" xfId="445" xr:uid="{00000000-0005-0000-0000-00006F000000}"/>
    <cellStyle name="20% - Accent3 2 5" xfId="447" xr:uid="{00000000-0005-0000-0000-000070000000}"/>
    <cellStyle name="20% - Accent3 2 6" xfId="448" xr:uid="{00000000-0005-0000-0000-000071000000}"/>
    <cellStyle name="20% - Accent3 2 7" xfId="449" xr:uid="{00000000-0005-0000-0000-000072000000}"/>
    <cellStyle name="20% - Accent3 3" xfId="453" xr:uid="{00000000-0005-0000-0000-000073000000}"/>
    <cellStyle name="20% - Accent3 3 2" xfId="459" xr:uid="{00000000-0005-0000-0000-000074000000}"/>
    <cellStyle name="20% - Accent3 3 2 2" xfId="461" xr:uid="{00000000-0005-0000-0000-000075000000}"/>
    <cellStyle name="20% - Accent3 3 2 2 2" xfId="463" xr:uid="{00000000-0005-0000-0000-000076000000}"/>
    <cellStyle name="20% - Accent3 3 2 3" xfId="466" xr:uid="{00000000-0005-0000-0000-000077000000}"/>
    <cellStyle name="20% - Accent3 3 2 4" xfId="469" xr:uid="{00000000-0005-0000-0000-000078000000}"/>
    <cellStyle name="20% - Accent3 3 3" xfId="471" xr:uid="{00000000-0005-0000-0000-000079000000}"/>
    <cellStyle name="20% - Accent3 3 4" xfId="473" xr:uid="{00000000-0005-0000-0000-00007A000000}"/>
    <cellStyle name="20% - Accent3 3 5" xfId="476" xr:uid="{00000000-0005-0000-0000-00007B000000}"/>
    <cellStyle name="20% - Accent3 4" xfId="480" xr:uid="{00000000-0005-0000-0000-00007C000000}"/>
    <cellStyle name="20% - Accent3 4 2" xfId="481" xr:uid="{00000000-0005-0000-0000-00007D000000}"/>
    <cellStyle name="20% - Accent3 4 2 2" xfId="483" xr:uid="{00000000-0005-0000-0000-00007E000000}"/>
    <cellStyle name="20% - Accent3 4 2 2 2" xfId="93" xr:uid="{00000000-0005-0000-0000-00007F000000}"/>
    <cellStyle name="20% - Accent3 4 2 3" xfId="485" xr:uid="{00000000-0005-0000-0000-000080000000}"/>
    <cellStyle name="20% - Accent3 4 2 4" xfId="488" xr:uid="{00000000-0005-0000-0000-000081000000}"/>
    <cellStyle name="20% - Accent3 4 3" xfId="490" xr:uid="{00000000-0005-0000-0000-000082000000}"/>
    <cellStyle name="20% - Accent3 4 4" xfId="492" xr:uid="{00000000-0005-0000-0000-000083000000}"/>
    <cellStyle name="20% - Accent3 4 5" xfId="11" xr:uid="{00000000-0005-0000-0000-000084000000}"/>
    <cellStyle name="20% - Accent3 5" xfId="493" xr:uid="{00000000-0005-0000-0000-000085000000}"/>
    <cellStyle name="20% - Accent4 2" xfId="495" xr:uid="{00000000-0005-0000-0000-000086000000}"/>
    <cellStyle name="20% - Accent4 2 2" xfId="498" xr:uid="{00000000-0005-0000-0000-000087000000}"/>
    <cellStyle name="20% - Accent4 2 2 2" xfId="501" xr:uid="{00000000-0005-0000-0000-000088000000}"/>
    <cellStyle name="20% - Accent4 2 2 2 2" xfId="509" xr:uid="{00000000-0005-0000-0000-000089000000}"/>
    <cellStyle name="20% - Accent4 2 2 2 2 2" xfId="511" xr:uid="{00000000-0005-0000-0000-00008A000000}"/>
    <cellStyle name="20% - Accent4 2 2 2 3" xfId="45" xr:uid="{00000000-0005-0000-0000-00008B000000}"/>
    <cellStyle name="20% - Accent4 2 2 2 4" xfId="512" xr:uid="{00000000-0005-0000-0000-00008C000000}"/>
    <cellStyle name="20% - Accent4 2 2 3" xfId="516" xr:uid="{00000000-0005-0000-0000-00008D000000}"/>
    <cellStyle name="20% - Accent4 2 2 3 2" xfId="155" xr:uid="{00000000-0005-0000-0000-00008E000000}"/>
    <cellStyle name="20% - Accent4 2 2 4" xfId="517" xr:uid="{00000000-0005-0000-0000-00008F000000}"/>
    <cellStyle name="20% - Accent4 2 2 5" xfId="521" xr:uid="{00000000-0005-0000-0000-000090000000}"/>
    <cellStyle name="20% - Accent4 2 3" xfId="527" xr:uid="{00000000-0005-0000-0000-000091000000}"/>
    <cellStyle name="20% - Accent4 2 3 2" xfId="530" xr:uid="{00000000-0005-0000-0000-000092000000}"/>
    <cellStyle name="20% - Accent4 2 3 2 2" xfId="532" xr:uid="{00000000-0005-0000-0000-000093000000}"/>
    <cellStyle name="20% - Accent4 2 3 3" xfId="534" xr:uid="{00000000-0005-0000-0000-000094000000}"/>
    <cellStyle name="20% - Accent4 2 3 4" xfId="423" xr:uid="{00000000-0005-0000-0000-000095000000}"/>
    <cellStyle name="20% - Accent4 2 4" xfId="500" xr:uid="{00000000-0005-0000-0000-000096000000}"/>
    <cellStyle name="20% - Accent4 2 4 2" xfId="508" xr:uid="{00000000-0005-0000-0000-000097000000}"/>
    <cellStyle name="20% - Accent4 2 5" xfId="515" xr:uid="{00000000-0005-0000-0000-000098000000}"/>
    <cellStyle name="20% - Accent4 2 6" xfId="518" xr:uid="{00000000-0005-0000-0000-000099000000}"/>
    <cellStyle name="20% - Accent4 2 7" xfId="524" xr:uid="{00000000-0005-0000-0000-00009A000000}"/>
    <cellStyle name="20% - Accent4 3" xfId="180" xr:uid="{00000000-0005-0000-0000-00009B000000}"/>
    <cellStyle name="20% - Accent4 3 2" xfId="49" xr:uid="{00000000-0005-0000-0000-00009C000000}"/>
    <cellStyle name="20% - Accent4 3 2 2" xfId="60" xr:uid="{00000000-0005-0000-0000-00009D000000}"/>
    <cellStyle name="20% - Accent4 3 2 2 2" xfId="537" xr:uid="{00000000-0005-0000-0000-00009E000000}"/>
    <cellStyle name="20% - Accent4 3 2 3" xfId="72" xr:uid="{00000000-0005-0000-0000-00009F000000}"/>
    <cellStyle name="20% - Accent4 3 2 4" xfId="44" xr:uid="{00000000-0005-0000-0000-0000A0000000}"/>
    <cellStyle name="20% - Accent4 3 3" xfId="538" xr:uid="{00000000-0005-0000-0000-0000A1000000}"/>
    <cellStyle name="20% - Accent4 3 4" xfId="529" xr:uid="{00000000-0005-0000-0000-0000A2000000}"/>
    <cellStyle name="20% - Accent4 3 5" xfId="533" xr:uid="{00000000-0005-0000-0000-0000A3000000}"/>
    <cellStyle name="20% - Accent4 4" xfId="37" xr:uid="{00000000-0005-0000-0000-0000A4000000}"/>
    <cellStyle name="20% - Accent4 4 2" xfId="541" xr:uid="{00000000-0005-0000-0000-0000A5000000}"/>
    <cellStyle name="20% - Accent4 4 2 2" xfId="546" xr:uid="{00000000-0005-0000-0000-0000A6000000}"/>
    <cellStyle name="20% - Accent4 4 2 2 2" xfId="552" xr:uid="{00000000-0005-0000-0000-0000A7000000}"/>
    <cellStyle name="20% - Accent4 4 2 3" xfId="99" xr:uid="{00000000-0005-0000-0000-0000A8000000}"/>
    <cellStyle name="20% - Accent4 4 2 4" xfId="559" xr:uid="{00000000-0005-0000-0000-0000A9000000}"/>
    <cellStyle name="20% - Accent4 4 3" xfId="563" xr:uid="{00000000-0005-0000-0000-0000AA000000}"/>
    <cellStyle name="20% - Accent4 4 4" xfId="506" xr:uid="{00000000-0005-0000-0000-0000AB000000}"/>
    <cellStyle name="20% - Accent4 4 5" xfId="46" xr:uid="{00000000-0005-0000-0000-0000AC000000}"/>
    <cellStyle name="20% - Accent4 5" xfId="565" xr:uid="{00000000-0005-0000-0000-0000AD000000}"/>
    <cellStyle name="20% - Accent5 2" xfId="569" xr:uid="{00000000-0005-0000-0000-0000AE000000}"/>
    <cellStyle name="20% - Accent5 2 2" xfId="571" xr:uid="{00000000-0005-0000-0000-0000AF000000}"/>
    <cellStyle name="20% - Accent5 2 2 2" xfId="579" xr:uid="{00000000-0005-0000-0000-0000B0000000}"/>
    <cellStyle name="20% - Accent5 2 2 2 2" xfId="588" xr:uid="{00000000-0005-0000-0000-0000B1000000}"/>
    <cellStyle name="20% - Accent5 2 2 2 2 2" xfId="594" xr:uid="{00000000-0005-0000-0000-0000B2000000}"/>
    <cellStyle name="20% - Accent5 2 2 2 3" xfId="599" xr:uid="{00000000-0005-0000-0000-0000B3000000}"/>
    <cellStyle name="20% - Accent5 2 2 2 4" xfId="603" xr:uid="{00000000-0005-0000-0000-0000B4000000}"/>
    <cellStyle name="20% - Accent5 2 2 3" xfId="614" xr:uid="{00000000-0005-0000-0000-0000B5000000}"/>
    <cellStyle name="20% - Accent5 2 2 3 2" xfId="618" xr:uid="{00000000-0005-0000-0000-0000B6000000}"/>
    <cellStyle name="20% - Accent5 2 2 4" xfId="621" xr:uid="{00000000-0005-0000-0000-0000B7000000}"/>
    <cellStyle name="20% - Accent5 2 2 5" xfId="623" xr:uid="{00000000-0005-0000-0000-0000B8000000}"/>
    <cellStyle name="20% - Accent5 2 3" xfId="55" xr:uid="{00000000-0005-0000-0000-0000B9000000}"/>
    <cellStyle name="20% - Accent5 2 3 2" xfId="333" xr:uid="{00000000-0005-0000-0000-0000BA000000}"/>
    <cellStyle name="20% - Accent5 2 3 2 2" xfId="627" xr:uid="{00000000-0005-0000-0000-0000BB000000}"/>
    <cellStyle name="20% - Accent5 2 3 3" xfId="635" xr:uid="{00000000-0005-0000-0000-0000BC000000}"/>
    <cellStyle name="20% - Accent5 2 3 4" xfId="636" xr:uid="{00000000-0005-0000-0000-0000BD000000}"/>
    <cellStyle name="20% - Accent5 2 4" xfId="61" xr:uid="{00000000-0005-0000-0000-0000BE000000}"/>
    <cellStyle name="20% - Accent5 2 4 2" xfId="536" xr:uid="{00000000-0005-0000-0000-0000BF000000}"/>
    <cellStyle name="20% - Accent5 2 5" xfId="73" xr:uid="{00000000-0005-0000-0000-0000C0000000}"/>
    <cellStyle name="20% - Accent5 2 6" xfId="43" xr:uid="{00000000-0005-0000-0000-0000C1000000}"/>
    <cellStyle name="20% - Accent5 2 7" xfId="639" xr:uid="{00000000-0005-0000-0000-0000C2000000}"/>
    <cellStyle name="20% - Accent5 3" xfId="193" xr:uid="{00000000-0005-0000-0000-0000C3000000}"/>
    <cellStyle name="20% - Accent5 3 2" xfId="642" xr:uid="{00000000-0005-0000-0000-0000C4000000}"/>
    <cellStyle name="20% - Accent5 3 2 2" xfId="320" xr:uid="{00000000-0005-0000-0000-0000C5000000}"/>
    <cellStyle name="20% - Accent5 3 2 2 2" xfId="329" xr:uid="{00000000-0005-0000-0000-0000C6000000}"/>
    <cellStyle name="20% - Accent5 3 2 3" xfId="372" xr:uid="{00000000-0005-0000-0000-0000C7000000}"/>
    <cellStyle name="20% - Accent5 3 2 4" xfId="397" xr:uid="{00000000-0005-0000-0000-0000C8000000}"/>
    <cellStyle name="20% - Accent5 3 3" xfId="340" xr:uid="{00000000-0005-0000-0000-0000C9000000}"/>
    <cellStyle name="20% - Accent5 3 4" xfId="643" xr:uid="{00000000-0005-0000-0000-0000CA000000}"/>
    <cellStyle name="20% - Accent5 3 5" xfId="644" xr:uid="{00000000-0005-0000-0000-0000CB000000}"/>
    <cellStyle name="20% - Accent5 4" xfId="290" xr:uid="{00000000-0005-0000-0000-0000CC000000}"/>
    <cellStyle name="20% - Accent5 4 2" xfId="293" xr:uid="{00000000-0005-0000-0000-0000CD000000}"/>
    <cellStyle name="20% - Accent5 4 2 2" xfId="647" xr:uid="{00000000-0005-0000-0000-0000CE000000}"/>
    <cellStyle name="20% - Accent5 4 2 2 2" xfId="135" xr:uid="{00000000-0005-0000-0000-0000CF000000}"/>
    <cellStyle name="20% - Accent5 4 2 3" xfId="651" xr:uid="{00000000-0005-0000-0000-0000D0000000}"/>
    <cellStyle name="20% - Accent5 4 2 4" xfId="654" xr:uid="{00000000-0005-0000-0000-0000D1000000}"/>
    <cellStyle name="20% - Accent5 4 3" xfId="658" xr:uid="{00000000-0005-0000-0000-0000D2000000}"/>
    <cellStyle name="20% - Accent5 4 4" xfId="531" xr:uid="{00000000-0005-0000-0000-0000D3000000}"/>
    <cellStyle name="20% - Accent5 4 5" xfId="659" xr:uid="{00000000-0005-0000-0000-0000D4000000}"/>
    <cellStyle name="20% - Accent5 5" xfId="298" xr:uid="{00000000-0005-0000-0000-0000D5000000}"/>
    <cellStyle name="20% - Accent6 2" xfId="661" xr:uid="{00000000-0005-0000-0000-0000D6000000}"/>
    <cellStyle name="20% - Accent6 2 2" xfId="312" xr:uid="{00000000-0005-0000-0000-0000D7000000}"/>
    <cellStyle name="20% - Accent6 2 2 2" xfId="666" xr:uid="{00000000-0005-0000-0000-0000D8000000}"/>
    <cellStyle name="20% - Accent6 2 2 2 2" xfId="30" xr:uid="{00000000-0005-0000-0000-0000D9000000}"/>
    <cellStyle name="20% - Accent6 2 2 2 2 2" xfId="667" xr:uid="{00000000-0005-0000-0000-0000DA000000}"/>
    <cellStyle name="20% - Accent6 2 2 2 3" xfId="671" xr:uid="{00000000-0005-0000-0000-0000DB000000}"/>
    <cellStyle name="20% - Accent6 2 2 2 4" xfId="674" xr:uid="{00000000-0005-0000-0000-0000DC000000}"/>
    <cellStyle name="20% - Accent6 2 2 3" xfId="585" xr:uid="{00000000-0005-0000-0000-0000DD000000}"/>
    <cellStyle name="20% - Accent6 2 2 3 2" xfId="590" xr:uid="{00000000-0005-0000-0000-0000DE000000}"/>
    <cellStyle name="20% - Accent6 2 2 4" xfId="597" xr:uid="{00000000-0005-0000-0000-0000DF000000}"/>
    <cellStyle name="20% - Accent6 2 2 5" xfId="601" xr:uid="{00000000-0005-0000-0000-0000E0000000}"/>
    <cellStyle name="20% - Accent6 2 3" xfId="352" xr:uid="{00000000-0005-0000-0000-0000E1000000}"/>
    <cellStyle name="20% - Accent6 2 3 2" xfId="677" xr:uid="{00000000-0005-0000-0000-0000E2000000}"/>
    <cellStyle name="20% - Accent6 2 3 2 2" xfId="682" xr:uid="{00000000-0005-0000-0000-0000E3000000}"/>
    <cellStyle name="20% - Accent6 2 3 3" xfId="616" xr:uid="{00000000-0005-0000-0000-0000E4000000}"/>
    <cellStyle name="20% - Accent6 2 3 4" xfId="685" xr:uid="{00000000-0005-0000-0000-0000E5000000}"/>
    <cellStyle name="20% - Accent6 2 4" xfId="545" xr:uid="{00000000-0005-0000-0000-0000E6000000}"/>
    <cellStyle name="20% - Accent6 2 4 2" xfId="550" xr:uid="{00000000-0005-0000-0000-0000E7000000}"/>
    <cellStyle name="20% - Accent6 2 5" xfId="100" xr:uid="{00000000-0005-0000-0000-0000E8000000}"/>
    <cellStyle name="20% - Accent6 2 6" xfId="558" xr:uid="{00000000-0005-0000-0000-0000E9000000}"/>
    <cellStyle name="20% - Accent6 3" xfId="687" xr:uid="{00000000-0005-0000-0000-0000EA000000}"/>
    <cellStyle name="20% - Accent6 3 2" xfId="432" xr:uid="{00000000-0005-0000-0000-0000EB000000}"/>
    <cellStyle name="20% - Accent6 3 2 2" xfId="32" xr:uid="{00000000-0005-0000-0000-0000EC000000}"/>
    <cellStyle name="20% - Accent6 3 2 2 2" xfId="688" xr:uid="{00000000-0005-0000-0000-0000ED000000}"/>
    <cellStyle name="20% - Accent6 3 2 3" xfId="626" xr:uid="{00000000-0005-0000-0000-0000EE000000}"/>
    <cellStyle name="20% - Accent6 3 2 4" xfId="690" xr:uid="{00000000-0005-0000-0000-0000EF000000}"/>
    <cellStyle name="20% - Accent6 3 3" xfId="108" xr:uid="{00000000-0005-0000-0000-0000F0000000}"/>
    <cellStyle name="20% - Accent6 3 4" xfId="691" xr:uid="{00000000-0005-0000-0000-0000F1000000}"/>
    <cellStyle name="20% - Accent6 3 5" xfId="693" xr:uid="{00000000-0005-0000-0000-0000F2000000}"/>
    <cellStyle name="20% - Accent6 4" xfId="698" xr:uid="{00000000-0005-0000-0000-0000F3000000}"/>
    <cellStyle name="20% - Accent6 4 2" xfId="441" xr:uid="{00000000-0005-0000-0000-0000F4000000}"/>
    <cellStyle name="20% - Accent6 4 2 2" xfId="700" xr:uid="{00000000-0005-0000-0000-0000F5000000}"/>
    <cellStyle name="20% - Accent6 4 2 2 2" xfId="701" xr:uid="{00000000-0005-0000-0000-0000F6000000}"/>
    <cellStyle name="20% - Accent6 4 2 3" xfId="702" xr:uid="{00000000-0005-0000-0000-0000F7000000}"/>
    <cellStyle name="20% - Accent6 4 2 4" xfId="703" xr:uid="{00000000-0005-0000-0000-0000F8000000}"/>
    <cellStyle name="20% - Accent6 4 3" xfId="704" xr:uid="{00000000-0005-0000-0000-0000F9000000}"/>
    <cellStyle name="20% - Accent6 4 4" xfId="510" xr:uid="{00000000-0005-0000-0000-0000FA000000}"/>
    <cellStyle name="20% - Accent6 4 5" xfId="705" xr:uid="{00000000-0005-0000-0000-0000FB000000}"/>
    <cellStyle name="20% - Accent6 5" xfId="706" xr:uid="{00000000-0005-0000-0000-0000FC000000}"/>
    <cellStyle name="20% - 輔色1" xfId="708" xr:uid="{00000000-0005-0000-0000-0000FD000000}"/>
    <cellStyle name="20% - 輔色1 2" xfId="139" xr:uid="{00000000-0005-0000-0000-0000FE000000}"/>
    <cellStyle name="20% - 輔色1 2 2" xfId="714" xr:uid="{00000000-0005-0000-0000-0000FF000000}"/>
    <cellStyle name="20% - 輔色1 3" xfId="116" xr:uid="{00000000-0005-0000-0000-000000010000}"/>
    <cellStyle name="20% - 輔色1 3 2" xfId="721" xr:uid="{00000000-0005-0000-0000-000001010000}"/>
    <cellStyle name="20% - 輔色1 4" xfId="95" xr:uid="{00000000-0005-0000-0000-000002010000}"/>
    <cellStyle name="20% - 輔色1 4 2" xfId="727" xr:uid="{00000000-0005-0000-0000-000003010000}"/>
    <cellStyle name="20% - 輔色1 5" xfId="729" xr:uid="{00000000-0005-0000-0000-000004010000}"/>
    <cellStyle name="20% - 輔色1 5 2" xfId="673" xr:uid="{00000000-0005-0000-0000-000005010000}"/>
    <cellStyle name="20% - 輔色1 6" xfId="679" xr:uid="{00000000-0005-0000-0000-000006010000}"/>
    <cellStyle name="20% - 輔色1 6 2" xfId="733" xr:uid="{00000000-0005-0000-0000-000007010000}"/>
    <cellStyle name="20% - 輔色1 7" xfId="735" xr:uid="{00000000-0005-0000-0000-000008010000}"/>
    <cellStyle name="20% - 輔色1 7 2" xfId="740" xr:uid="{00000000-0005-0000-0000-000009010000}"/>
    <cellStyle name="20% - 輔色1 8" xfId="747" xr:uid="{00000000-0005-0000-0000-00000A010000}"/>
    <cellStyle name="20% - 輔色1 8 2" xfId="751" xr:uid="{00000000-0005-0000-0000-00000B010000}"/>
    <cellStyle name="20% - 輔色1 9" xfId="754" xr:uid="{00000000-0005-0000-0000-00000C010000}"/>
    <cellStyle name="20% - 輔色1 9 2" xfId="755" xr:uid="{00000000-0005-0000-0000-00000D010000}"/>
    <cellStyle name="20% - 輔色2" xfId="126" xr:uid="{00000000-0005-0000-0000-00000E010000}"/>
    <cellStyle name="20% - 輔色2 2" xfId="757" xr:uid="{00000000-0005-0000-0000-00000F010000}"/>
    <cellStyle name="20% - 輔色2 2 2" xfId="762" xr:uid="{00000000-0005-0000-0000-000010010000}"/>
    <cellStyle name="20% - 輔色2 3" xfId="767" xr:uid="{00000000-0005-0000-0000-000011010000}"/>
    <cellStyle name="20% - 輔色2 3 2" xfId="771" xr:uid="{00000000-0005-0000-0000-000012010000}"/>
    <cellStyle name="20% - 輔色2 4" xfId="773" xr:uid="{00000000-0005-0000-0000-000013010000}"/>
    <cellStyle name="20% - 輔色2 4 2" xfId="777" xr:uid="{00000000-0005-0000-0000-000014010000}"/>
    <cellStyle name="20% - 輔色2 5" xfId="779" xr:uid="{00000000-0005-0000-0000-000015010000}"/>
    <cellStyle name="20% - 輔色2 5 2" xfId="745" xr:uid="{00000000-0005-0000-0000-000016010000}"/>
    <cellStyle name="20% - 輔色2 6" xfId="783" xr:uid="{00000000-0005-0000-0000-000017010000}"/>
    <cellStyle name="20% - 輔色2 6 2" xfId="789" xr:uid="{00000000-0005-0000-0000-000018010000}"/>
    <cellStyle name="20% - 輔色2 7" xfId="791" xr:uid="{00000000-0005-0000-0000-000019010000}"/>
    <cellStyle name="20% - 輔色2 7 2" xfId="797" xr:uid="{00000000-0005-0000-0000-00001A010000}"/>
    <cellStyle name="20% - 輔色2 8" xfId="787" xr:uid="{00000000-0005-0000-0000-00001B010000}"/>
    <cellStyle name="20% - 輔色2 8 2" xfId="63" xr:uid="{00000000-0005-0000-0000-00001C010000}"/>
    <cellStyle name="20% - 輔色2 9" xfId="799" xr:uid="{00000000-0005-0000-0000-00001D010000}"/>
    <cellStyle name="20% - 輔色2 9 2" xfId="159" xr:uid="{00000000-0005-0000-0000-00001E010000}"/>
    <cellStyle name="20% - 輔色3" xfId="133" xr:uid="{00000000-0005-0000-0000-00001F010000}"/>
    <cellStyle name="20% - 輔色3 2" xfId="801" xr:uid="{00000000-0005-0000-0000-000020010000}"/>
    <cellStyle name="20% - 輔色3 2 2" xfId="806" xr:uid="{00000000-0005-0000-0000-000021010000}"/>
    <cellStyle name="20% - 輔色3 3" xfId="810" xr:uid="{00000000-0005-0000-0000-000022010000}"/>
    <cellStyle name="20% - 輔色3 3 2" xfId="814" xr:uid="{00000000-0005-0000-0000-000023010000}"/>
    <cellStyle name="20% - 輔色3 4" xfId="815" xr:uid="{00000000-0005-0000-0000-000024010000}"/>
    <cellStyle name="20% - 輔色3 4 2" xfId="819" xr:uid="{00000000-0005-0000-0000-000025010000}"/>
    <cellStyle name="20% - 輔色3 5" xfId="820" xr:uid="{00000000-0005-0000-0000-000026010000}"/>
    <cellStyle name="20% - 輔色3 5 2" xfId="823" xr:uid="{00000000-0005-0000-0000-000027010000}"/>
    <cellStyle name="20% - 輔色3 6" xfId="827" xr:uid="{00000000-0005-0000-0000-000028010000}"/>
    <cellStyle name="20% - 輔色3 6 2" xfId="830" xr:uid="{00000000-0005-0000-0000-000029010000}"/>
    <cellStyle name="20% - 輔色3 7" xfId="835" xr:uid="{00000000-0005-0000-0000-00002A010000}"/>
    <cellStyle name="20% - 輔色3 7 2" xfId="612" xr:uid="{00000000-0005-0000-0000-00002B010000}"/>
    <cellStyle name="20% - 輔色3 8" xfId="796" xr:uid="{00000000-0005-0000-0000-00002C010000}"/>
    <cellStyle name="20% - 輔色3 8 2" xfId="632" xr:uid="{00000000-0005-0000-0000-00002D010000}"/>
    <cellStyle name="20% - 輔色3 9" xfId="840" xr:uid="{00000000-0005-0000-0000-00002E010000}"/>
    <cellStyle name="20% - 輔色3 9 2" xfId="841" xr:uid="{00000000-0005-0000-0000-00002F010000}"/>
    <cellStyle name="20% - 輔色4" xfId="19" xr:uid="{00000000-0005-0000-0000-000030010000}"/>
    <cellStyle name="20% - 輔色4 2" xfId="213" xr:uid="{00000000-0005-0000-0000-000031010000}"/>
    <cellStyle name="20% - 輔色4 2 2" xfId="218" xr:uid="{00000000-0005-0000-0000-000032010000}"/>
    <cellStyle name="20% - 輔色4 3" xfId="231" xr:uid="{00000000-0005-0000-0000-000033010000}"/>
    <cellStyle name="20% - 輔色4 3 2" xfId="237" xr:uid="{00000000-0005-0000-0000-000034010000}"/>
    <cellStyle name="20% - 輔色4 4" xfId="242" xr:uid="{00000000-0005-0000-0000-000035010000}"/>
    <cellStyle name="20% - 輔色4 4 2" xfId="843" xr:uid="{00000000-0005-0000-0000-000036010000}"/>
    <cellStyle name="20% - 輔色4 5" xfId="247" xr:uid="{00000000-0005-0000-0000-000037010000}"/>
    <cellStyle name="20% - 輔色4 5 2" xfId="845" xr:uid="{00000000-0005-0000-0000-000038010000}"/>
    <cellStyle name="20% - 輔色4 6" xfId="249" xr:uid="{00000000-0005-0000-0000-000039010000}"/>
    <cellStyle name="20% - 輔色4 6 2" xfId="253" xr:uid="{00000000-0005-0000-0000-00003A010000}"/>
    <cellStyle name="20% - 輔色4 7" xfId="850" xr:uid="{00000000-0005-0000-0000-00003B010000}"/>
    <cellStyle name="20% - 輔色4 7 2" xfId="374" xr:uid="{00000000-0005-0000-0000-00003C010000}"/>
    <cellStyle name="20% - 輔色4 8" xfId="64" xr:uid="{00000000-0005-0000-0000-00003D010000}"/>
    <cellStyle name="20% - 輔色4 8 2" xfId="451" xr:uid="{00000000-0005-0000-0000-00003E010000}"/>
    <cellStyle name="20% - 輔色4 9" xfId="40" xr:uid="{00000000-0005-0000-0000-00003F010000}"/>
    <cellStyle name="20% - 輔色4 9 2" xfId="177" xr:uid="{00000000-0005-0000-0000-000040010000}"/>
    <cellStyle name="20% - 輔色5" xfId="143" xr:uid="{00000000-0005-0000-0000-000041010000}"/>
    <cellStyle name="20% - 輔色5 2" xfId="88" xr:uid="{00000000-0005-0000-0000-000042010000}"/>
    <cellStyle name="20% - 輔色5 2 2" xfId="851" xr:uid="{00000000-0005-0000-0000-000043010000}"/>
    <cellStyle name="20% - 輔色5 3" xfId="272" xr:uid="{00000000-0005-0000-0000-000044010000}"/>
    <cellStyle name="20% - 輔色5 3 2" xfId="127" xr:uid="{00000000-0005-0000-0000-000045010000}"/>
    <cellStyle name="20% - 輔色5 4" xfId="279" xr:uid="{00000000-0005-0000-0000-000046010000}"/>
    <cellStyle name="20% - 輔色5 4 2" xfId="860" xr:uid="{00000000-0005-0000-0000-000047010000}"/>
    <cellStyle name="20% - 輔色5 5" xfId="864" xr:uid="{00000000-0005-0000-0000-000048010000}"/>
    <cellStyle name="20% - 輔色5 5 2" xfId="868" xr:uid="{00000000-0005-0000-0000-000049010000}"/>
    <cellStyle name="20% - 輔色5 6" xfId="872" xr:uid="{00000000-0005-0000-0000-00004A010000}"/>
    <cellStyle name="20% - 輔色5 6 2" xfId="874" xr:uid="{00000000-0005-0000-0000-00004B010000}"/>
    <cellStyle name="20% - 輔色5 7" xfId="877" xr:uid="{00000000-0005-0000-0000-00004C010000}"/>
    <cellStyle name="20% - 輔色5 7 2" xfId="648" xr:uid="{00000000-0005-0000-0000-00004D010000}"/>
    <cellStyle name="20% - 輔色5 8" xfId="161" xr:uid="{00000000-0005-0000-0000-00004E010000}"/>
    <cellStyle name="20% - 輔色5 8 2" xfId="878" xr:uid="{00000000-0005-0000-0000-00004F010000}"/>
    <cellStyle name="20% - 輔色5 9" xfId="881" xr:uid="{00000000-0005-0000-0000-000050010000}"/>
    <cellStyle name="20% - 輔色5 9 2" xfId="883" xr:uid="{00000000-0005-0000-0000-000051010000}"/>
    <cellStyle name="20% - 輔色6" xfId="144" xr:uid="{00000000-0005-0000-0000-000052010000}"/>
    <cellStyle name="20% - 輔色6 2" xfId="303" xr:uid="{00000000-0005-0000-0000-000053010000}"/>
    <cellStyle name="20% - 輔色6 2 2" xfId="694" xr:uid="{00000000-0005-0000-0000-000054010000}"/>
    <cellStyle name="20% - 輔色6 3" xfId="308" xr:uid="{00000000-0005-0000-0000-000055010000}"/>
    <cellStyle name="20% - 輔色6 3 2" xfId="886" xr:uid="{00000000-0005-0000-0000-000056010000}"/>
    <cellStyle name="20% - 輔色6 4" xfId="316" xr:uid="{00000000-0005-0000-0000-000057010000}"/>
    <cellStyle name="20% - 輔色6 4 2" xfId="664" xr:uid="{00000000-0005-0000-0000-000058010000}"/>
    <cellStyle name="20% - 輔色6 5" xfId="353" xr:uid="{00000000-0005-0000-0000-000059010000}"/>
    <cellStyle name="20% - 輔色6 5 2" xfId="675" xr:uid="{00000000-0005-0000-0000-00005A010000}"/>
    <cellStyle name="20% - 輔色6 6" xfId="544" xr:uid="{00000000-0005-0000-0000-00005B010000}"/>
    <cellStyle name="20% - 輔色6 6 2" xfId="548" xr:uid="{00000000-0005-0000-0000-00005C010000}"/>
    <cellStyle name="20% - 輔色6 7" xfId="102" xr:uid="{00000000-0005-0000-0000-00005D010000}"/>
    <cellStyle name="20% - 輔色6 7 2" xfId="889" xr:uid="{00000000-0005-0000-0000-00005E010000}"/>
    <cellStyle name="20% - 輔色6 8" xfId="555" xr:uid="{00000000-0005-0000-0000-00005F010000}"/>
    <cellStyle name="20% - 輔色6 8 2" xfId="893" xr:uid="{00000000-0005-0000-0000-000060010000}"/>
    <cellStyle name="20% - 輔色6 9" xfId="199" xr:uid="{00000000-0005-0000-0000-000061010000}"/>
    <cellStyle name="20% - 輔色6 9 2" xfId="201" xr:uid="{00000000-0005-0000-0000-000062010000}"/>
    <cellStyle name="20% - 强调文字颜色 1 2" xfId="895" xr:uid="{00000000-0005-0000-0000-000063010000}"/>
    <cellStyle name="20% - 强调文字颜色 1 2 2" xfId="896" xr:uid="{00000000-0005-0000-0000-000064010000}"/>
    <cellStyle name="20% - 强调文字颜色 1 2 2 2" xfId="637" xr:uid="{00000000-0005-0000-0000-000065010000}"/>
    <cellStyle name="20% - 强调文字颜色 1 2 3" xfId="800" xr:uid="{00000000-0005-0000-0000-000066010000}"/>
    <cellStyle name="20% - 强调文字颜色 1 3" xfId="152" xr:uid="{00000000-0005-0000-0000-000067010000}"/>
    <cellStyle name="20% - 强调文字颜色 1 4" xfId="258" xr:uid="{00000000-0005-0000-0000-000068010000}"/>
    <cellStyle name="20% - 强调文字颜色 2 2" xfId="380" xr:uid="{00000000-0005-0000-0000-000069010000}"/>
    <cellStyle name="20% - 强调文字颜色 2 2 2" xfId="898" xr:uid="{00000000-0005-0000-0000-00006A010000}"/>
    <cellStyle name="20% - 强调文字颜色 2 2 2 2" xfId="417" xr:uid="{00000000-0005-0000-0000-00006B010000}"/>
    <cellStyle name="20% - 强调文字颜色 2 2 3" xfId="903" xr:uid="{00000000-0005-0000-0000-00006C010000}"/>
    <cellStyle name="20% - 强调文字颜色 2 3" xfId="323" xr:uid="{00000000-0005-0000-0000-00006D010000}"/>
    <cellStyle name="20% - 强调文字颜色 2 4" xfId="377" xr:uid="{00000000-0005-0000-0000-00006E010000}"/>
    <cellStyle name="20% - 强调文字颜色 3 2" xfId="450" xr:uid="{00000000-0005-0000-0000-00006F010000}"/>
    <cellStyle name="20% - 强调文字颜色 3 2 2" xfId="907" xr:uid="{00000000-0005-0000-0000-000070010000}"/>
    <cellStyle name="20% - 强调文字颜色 3 2 2 2" xfId="908" xr:uid="{00000000-0005-0000-0000-000071010000}"/>
    <cellStyle name="20% - 强调文字颜色 3 2 3" xfId="910" xr:uid="{00000000-0005-0000-0000-000072010000}"/>
    <cellStyle name="20% - 强调文字颜色 3 3" xfId="113" xr:uid="{00000000-0005-0000-0000-000073010000}"/>
    <cellStyle name="20% - 强调文字颜色 3 4" xfId="454" xr:uid="{00000000-0005-0000-0000-000074010000}"/>
    <cellStyle name="20% - 强调文字颜色 4 2" xfId="711" xr:uid="{00000000-0005-0000-0000-000075010000}"/>
    <cellStyle name="20% - 强调文字颜色 4 2 2" xfId="911" xr:uid="{00000000-0005-0000-0000-000076010000}"/>
    <cellStyle name="20% - 强调文字颜色 4 2 2 2" xfId="444" xr:uid="{00000000-0005-0000-0000-000077010000}"/>
    <cellStyle name="20% - 强调文字颜色 4 2 3" xfId="913" xr:uid="{00000000-0005-0000-0000-000078010000}"/>
    <cellStyle name="20% - 强调文字颜色 4 3" xfId="494" xr:uid="{00000000-0005-0000-0000-000079010000}"/>
    <cellStyle name="20% - 强调文字颜色 4 4" xfId="181" xr:uid="{00000000-0005-0000-0000-00007A010000}"/>
    <cellStyle name="20% - 强调文字颜色 5 2" xfId="717" xr:uid="{00000000-0005-0000-0000-00007B010000}"/>
    <cellStyle name="20% - 强调文字颜色 5 2 2" xfId="915" xr:uid="{00000000-0005-0000-0000-00007C010000}"/>
    <cellStyle name="20% - 强调文字颜色 5 2 2 2" xfId="834" xr:uid="{00000000-0005-0000-0000-00007D010000}"/>
    <cellStyle name="20% - 强调文字颜色 5 2 3" xfId="919" xr:uid="{00000000-0005-0000-0000-00007E010000}"/>
    <cellStyle name="20% - 强调文字颜色 5 3" xfId="568" xr:uid="{00000000-0005-0000-0000-00007F010000}"/>
    <cellStyle name="20% - 强调文字颜色 5 4" xfId="194" xr:uid="{00000000-0005-0000-0000-000080010000}"/>
    <cellStyle name="20% - 强调文字颜色 6 2" xfId="723" xr:uid="{00000000-0005-0000-0000-000081010000}"/>
    <cellStyle name="20% - 强调文字颜色 6 2 2" xfId="281" xr:uid="{00000000-0005-0000-0000-000082010000}"/>
    <cellStyle name="20% - 强调文字颜色 6 2 2 2" xfId="856" xr:uid="{00000000-0005-0000-0000-000083010000}"/>
    <cellStyle name="20% - 强调文字颜色 6 2 3" xfId="862" xr:uid="{00000000-0005-0000-0000-000084010000}"/>
    <cellStyle name="20% - 强调文字颜色 6 3" xfId="660" xr:uid="{00000000-0005-0000-0000-000085010000}"/>
    <cellStyle name="20% - 强调文字颜色 6 4" xfId="686" xr:uid="{00000000-0005-0000-0000-000086010000}"/>
    <cellStyle name="40% - Accent1 2" xfId="923" xr:uid="{00000000-0005-0000-0000-000087010000}"/>
    <cellStyle name="40% - Accent1 2 2" xfId="683" xr:uid="{00000000-0005-0000-0000-000088010000}"/>
    <cellStyle name="40% - Accent1 2 2 2" xfId="824" xr:uid="{00000000-0005-0000-0000-000089010000}"/>
    <cellStyle name="40% - Accent1 2 2 2 2" xfId="828" xr:uid="{00000000-0005-0000-0000-00008A010000}"/>
    <cellStyle name="40% - Accent1 2 2 2 2 2" xfId="925" xr:uid="{00000000-0005-0000-0000-00008B010000}"/>
    <cellStyle name="40% - Accent1 2 2 2 3" xfId="926" xr:uid="{00000000-0005-0000-0000-00008C010000}"/>
    <cellStyle name="40% - Accent1 2 2 2 4" xfId="928" xr:uid="{00000000-0005-0000-0000-00008D010000}"/>
    <cellStyle name="40% - Accent1 2 2 3" xfId="831" xr:uid="{00000000-0005-0000-0000-00008E010000}"/>
    <cellStyle name="40% - Accent1 2 2 3 2" xfId="607" xr:uid="{00000000-0005-0000-0000-00008F010000}"/>
    <cellStyle name="40% - Accent1 2 2 4" xfId="793" xr:uid="{00000000-0005-0000-0000-000090010000}"/>
    <cellStyle name="40% - Accent1 2 2 5" xfId="838" xr:uid="{00000000-0005-0000-0000-000091010000}"/>
    <cellStyle name="40% - Accent1 2 3" xfId="930" xr:uid="{00000000-0005-0000-0000-000092010000}"/>
    <cellStyle name="40% - Accent1 2 3 2" xfId="252" xr:uid="{00000000-0005-0000-0000-000093010000}"/>
    <cellStyle name="40% - Accent1 2 3 2 2" xfId="259" xr:uid="{00000000-0005-0000-0000-000094010000}"/>
    <cellStyle name="40% - Accent1 2 3 3" xfId="847" xr:uid="{00000000-0005-0000-0000-000095010000}"/>
    <cellStyle name="40% - Accent1 2 3 4" xfId="68" xr:uid="{00000000-0005-0000-0000-000096010000}"/>
    <cellStyle name="40% - Accent1 2 4" xfId="932" xr:uid="{00000000-0005-0000-0000-000097010000}"/>
    <cellStyle name="40% - Accent1 2 4 2" xfId="869" xr:uid="{00000000-0005-0000-0000-000098010000}"/>
    <cellStyle name="40% - Accent1 2 5" xfId="539" xr:uid="{00000000-0005-0000-0000-000099010000}"/>
    <cellStyle name="40% - Accent1 2 6" xfId="560" xr:uid="{00000000-0005-0000-0000-00009A010000}"/>
    <cellStyle name="40% - Accent1 2 7" xfId="503" xr:uid="{00000000-0005-0000-0000-00009B010000}"/>
    <cellStyle name="40% - Accent1 3" xfId="934" xr:uid="{00000000-0005-0000-0000-00009C010000}"/>
    <cellStyle name="40% - Accent1 3 2" xfId="937" xr:uid="{00000000-0005-0000-0000-00009D010000}"/>
    <cellStyle name="40% - Accent1 3 2 2" xfId="942" xr:uid="{00000000-0005-0000-0000-00009E010000}"/>
    <cellStyle name="40% - Accent1 3 2 2 2" xfId="945" xr:uid="{00000000-0005-0000-0000-00009F010000}"/>
    <cellStyle name="40% - Accent1 3 2 3" xfId="575" xr:uid="{00000000-0005-0000-0000-0000A0010000}"/>
    <cellStyle name="40% - Accent1 3 2 4" xfId="604" xr:uid="{00000000-0005-0000-0000-0000A1010000}"/>
    <cellStyle name="40% - Accent1 3 3" xfId="946" xr:uid="{00000000-0005-0000-0000-0000A2010000}"/>
    <cellStyle name="40% - Accent1 3 4" xfId="948" xr:uid="{00000000-0005-0000-0000-0000A3010000}"/>
    <cellStyle name="40% - Accent1 3 5" xfId="950" xr:uid="{00000000-0005-0000-0000-0000A4010000}"/>
    <cellStyle name="40% - Accent1 4" xfId="80" xr:uid="{00000000-0005-0000-0000-0000A5010000}"/>
    <cellStyle name="40% - Accent1 4 2" xfId="130" xr:uid="{00000000-0005-0000-0000-0000A6010000}"/>
    <cellStyle name="40% - Accent1 4 2 2" xfId="385" xr:uid="{00000000-0005-0000-0000-0000A7010000}"/>
    <cellStyle name="40% - Accent1 4 2 2 2" xfId="897" xr:uid="{00000000-0005-0000-0000-0000A8010000}"/>
    <cellStyle name="40% - Accent1 4 2 3" xfId="327" xr:uid="{00000000-0005-0000-0000-0000A9010000}"/>
    <cellStyle name="40% - Accent1 4 2 4" xfId="379" xr:uid="{00000000-0005-0000-0000-0000AA010000}"/>
    <cellStyle name="40% - Accent1 4 3" xfId="6" xr:uid="{00000000-0005-0000-0000-0000AB010000}"/>
    <cellStyle name="40% - Accent1 4 4" xfId="142" xr:uid="{00000000-0005-0000-0000-0000AC010000}"/>
    <cellStyle name="40% - Accent1 4 5" xfId="119" xr:uid="{00000000-0005-0000-0000-0000AD010000}"/>
    <cellStyle name="40% - Accent1 5" xfId="388" xr:uid="{00000000-0005-0000-0000-0000AE010000}"/>
    <cellStyle name="40% - Accent2 2" xfId="952" xr:uid="{00000000-0005-0000-0000-0000AF010000}"/>
    <cellStyle name="40% - Accent2 2 2" xfId="954" xr:uid="{00000000-0005-0000-0000-0000B0010000}"/>
    <cellStyle name="40% - Accent2 2 2 2" xfId="956" xr:uid="{00000000-0005-0000-0000-0000B1010000}"/>
    <cellStyle name="40% - Accent2 2 2 2 2" xfId="190" xr:uid="{00000000-0005-0000-0000-0000B2010000}"/>
    <cellStyle name="40% - Accent2 2 2 2 2 2" xfId="28" xr:uid="{00000000-0005-0000-0000-0000B3010000}"/>
    <cellStyle name="40% - Accent2 2 2 2 3" xfId="958" xr:uid="{00000000-0005-0000-0000-0000B4010000}"/>
    <cellStyle name="40% - Accent2 2 2 2 4" xfId="961" xr:uid="{00000000-0005-0000-0000-0000B5010000}"/>
    <cellStyle name="40% - Accent2 2 2 3" xfId="853" xr:uid="{00000000-0005-0000-0000-0000B6010000}"/>
    <cellStyle name="40% - Accent2 2 2 3 2" xfId="965" xr:uid="{00000000-0005-0000-0000-0000B7010000}"/>
    <cellStyle name="40% - Accent2 2 2 4" xfId="966" xr:uid="{00000000-0005-0000-0000-0000B8010000}"/>
    <cellStyle name="40% - Accent2 2 2 5" xfId="968" xr:uid="{00000000-0005-0000-0000-0000B9010000}"/>
    <cellStyle name="40% - Accent2 2 3" xfId="969" xr:uid="{00000000-0005-0000-0000-0000BA010000}"/>
    <cellStyle name="40% - Accent2 2 3 2" xfId="971" xr:uid="{00000000-0005-0000-0000-0000BB010000}"/>
    <cellStyle name="40% - Accent2 2 3 2 2" xfId="973" xr:uid="{00000000-0005-0000-0000-0000BC010000}"/>
    <cellStyle name="40% - Accent2 2 3 3" xfId="866" xr:uid="{00000000-0005-0000-0000-0000BD010000}"/>
    <cellStyle name="40% - Accent2 2 3 4" xfId="924" xr:uid="{00000000-0005-0000-0000-0000BE010000}"/>
    <cellStyle name="40% - Accent2 2 4" xfId="4" xr:uid="{00000000-0005-0000-0000-0000BF010000}"/>
    <cellStyle name="40% - Accent2 2 4 2" xfId="978" xr:uid="{00000000-0005-0000-0000-0000C0010000}"/>
    <cellStyle name="40% - Accent2 2 5" xfId="295" xr:uid="{00000000-0005-0000-0000-0000C1010000}"/>
    <cellStyle name="40% - Accent2 2 6" xfId="657" xr:uid="{00000000-0005-0000-0000-0000C2010000}"/>
    <cellStyle name="40% - Accent2 3" xfId="981" xr:uid="{00000000-0005-0000-0000-0000C3010000}"/>
    <cellStyle name="40% - Accent2 3 2" xfId="148" xr:uid="{00000000-0005-0000-0000-0000C4010000}"/>
    <cellStyle name="40% - Accent2 3 2 2" xfId="982" xr:uid="{00000000-0005-0000-0000-0000C5010000}"/>
    <cellStyle name="40% - Accent2 3 2 2 2" xfId="487" xr:uid="{00000000-0005-0000-0000-0000C6010000}"/>
    <cellStyle name="40% - Accent2 3 2 3" xfId="662" xr:uid="{00000000-0005-0000-0000-0000C7010000}"/>
    <cellStyle name="40% - Accent2 3 2 4" xfId="582" xr:uid="{00000000-0005-0000-0000-0000C8010000}"/>
    <cellStyle name="40% - Accent2 3 3" xfId="983" xr:uid="{00000000-0005-0000-0000-0000C9010000}"/>
    <cellStyle name="40% - Accent2 3 4" xfId="984" xr:uid="{00000000-0005-0000-0000-0000CA010000}"/>
    <cellStyle name="40% - Accent2 3 5" xfId="985" xr:uid="{00000000-0005-0000-0000-0000CB010000}"/>
    <cellStyle name="40% - Accent2 4" xfId="399" xr:uid="{00000000-0005-0000-0000-0000CC010000}"/>
    <cellStyle name="40% - Accent2 4 2" xfId="401" xr:uid="{00000000-0005-0000-0000-0000CD010000}"/>
    <cellStyle name="40% - Accent2 4 2 2" xfId="403" xr:uid="{00000000-0005-0000-0000-0000CE010000}"/>
    <cellStyle name="40% - Accent2 4 2 2 2" xfId="556" xr:uid="{00000000-0005-0000-0000-0000CF010000}"/>
    <cellStyle name="40% - Accent2 4 2 3" xfId="987" xr:uid="{00000000-0005-0000-0000-0000D0010000}"/>
    <cellStyle name="40% - Accent2 4 2 4" xfId="989" xr:uid="{00000000-0005-0000-0000-0000D1010000}"/>
    <cellStyle name="40% - Accent2 4 3" xfId="404" xr:uid="{00000000-0005-0000-0000-0000D2010000}"/>
    <cellStyle name="40% - Accent2 4 4" xfId="184" xr:uid="{00000000-0005-0000-0000-0000D3010000}"/>
    <cellStyle name="40% - Accent2 4 5" xfId="991" xr:uid="{00000000-0005-0000-0000-0000D4010000}"/>
    <cellStyle name="40% - Accent2 5" xfId="407" xr:uid="{00000000-0005-0000-0000-0000D5010000}"/>
    <cellStyle name="40% - Accent3 2" xfId="994" xr:uid="{00000000-0005-0000-0000-0000D6010000}"/>
    <cellStyle name="40% - Accent3 2 2" xfId="996" xr:uid="{00000000-0005-0000-0000-0000D7010000}"/>
    <cellStyle name="40% - Accent3 2 2 2" xfId="998" xr:uid="{00000000-0005-0000-0000-0000D8010000}"/>
    <cellStyle name="40% - Accent3 2 2 2 2" xfId="1000" xr:uid="{00000000-0005-0000-0000-0000D9010000}"/>
    <cellStyle name="40% - Accent3 2 2 2 2 2" xfId="179" xr:uid="{00000000-0005-0000-0000-0000DA010000}"/>
    <cellStyle name="40% - Accent3 2 2 2 3" xfId="23" xr:uid="{00000000-0005-0000-0000-0000DB010000}"/>
    <cellStyle name="40% - Accent3 2 2 2 4" xfId="75" xr:uid="{00000000-0005-0000-0000-0000DC010000}"/>
    <cellStyle name="40% - Accent3 2 2 3" xfId="1002" xr:uid="{00000000-0005-0000-0000-0000DD010000}"/>
    <cellStyle name="40% - Accent3 2 2 3 2" xfId="1005" xr:uid="{00000000-0005-0000-0000-0000DE010000}"/>
    <cellStyle name="40% - Accent3 2 2 4" xfId="1008" xr:uid="{00000000-0005-0000-0000-0000DF010000}"/>
    <cellStyle name="40% - Accent3 2 2 5" xfId="1010" xr:uid="{00000000-0005-0000-0000-0000E0010000}"/>
    <cellStyle name="40% - Accent3 2 3" xfId="1012" xr:uid="{00000000-0005-0000-0000-0000E1010000}"/>
    <cellStyle name="40% - Accent3 2 3 2" xfId="1014" xr:uid="{00000000-0005-0000-0000-0000E2010000}"/>
    <cellStyle name="40% - Accent3 2 3 2 2" xfId="1018" xr:uid="{00000000-0005-0000-0000-0000E3010000}"/>
    <cellStyle name="40% - Accent3 2 3 3" xfId="1020" xr:uid="{00000000-0005-0000-0000-0000E4010000}"/>
    <cellStyle name="40% - Accent3 2 3 4" xfId="1022" xr:uid="{00000000-0005-0000-0000-0000E5010000}"/>
    <cellStyle name="40% - Accent3 2 4" xfId="1024" xr:uid="{00000000-0005-0000-0000-0000E6010000}"/>
    <cellStyle name="40% - Accent3 2 4 2" xfId="1028" xr:uid="{00000000-0005-0000-0000-0000E7010000}"/>
    <cellStyle name="40% - Accent3 2 5" xfId="1031" xr:uid="{00000000-0005-0000-0000-0000E8010000}"/>
    <cellStyle name="40% - Accent3 2 6" xfId="1037" xr:uid="{00000000-0005-0000-0000-0000E9010000}"/>
    <cellStyle name="40% - Accent3 2 7" xfId="1042" xr:uid="{00000000-0005-0000-0000-0000EA010000}"/>
    <cellStyle name="40% - Accent3 3" xfId="1045" xr:uid="{00000000-0005-0000-0000-0000EB010000}"/>
    <cellStyle name="40% - Accent3 3 2" xfId="1046" xr:uid="{00000000-0005-0000-0000-0000EC010000}"/>
    <cellStyle name="40% - Accent3 3 2 2" xfId="1047" xr:uid="{00000000-0005-0000-0000-0000ED010000}"/>
    <cellStyle name="40% - Accent3 3 2 2 2" xfId="1048" xr:uid="{00000000-0005-0000-0000-0000EE010000}"/>
    <cellStyle name="40% - Accent3 3 2 3" xfId="1050" xr:uid="{00000000-0005-0000-0000-0000EF010000}"/>
    <cellStyle name="40% - Accent3 3 2 4" xfId="1051" xr:uid="{00000000-0005-0000-0000-0000F0010000}"/>
    <cellStyle name="40% - Accent3 3 3" xfId="1052" xr:uid="{00000000-0005-0000-0000-0000F1010000}"/>
    <cellStyle name="40% - Accent3 3 4" xfId="1054" xr:uid="{00000000-0005-0000-0000-0000F2010000}"/>
    <cellStyle name="40% - Accent3 3 5" xfId="1057" xr:uid="{00000000-0005-0000-0000-0000F3010000}"/>
    <cellStyle name="40% - Accent3 4" xfId="1061" xr:uid="{00000000-0005-0000-0000-0000F4010000}"/>
    <cellStyle name="40% - Accent3 4 2" xfId="1062" xr:uid="{00000000-0005-0000-0000-0000F5010000}"/>
    <cellStyle name="40% - Accent3 4 2 2" xfId="1063" xr:uid="{00000000-0005-0000-0000-0000F6010000}"/>
    <cellStyle name="40% - Accent3 4 2 2 2" xfId="1064" xr:uid="{00000000-0005-0000-0000-0000F7010000}"/>
    <cellStyle name="40% - Accent3 4 2 3" xfId="1065" xr:uid="{00000000-0005-0000-0000-0000F8010000}"/>
    <cellStyle name="40% - Accent3 4 2 4" xfId="1066" xr:uid="{00000000-0005-0000-0000-0000F9010000}"/>
    <cellStyle name="40% - Accent3 4 3" xfId="1067" xr:uid="{00000000-0005-0000-0000-0000FA010000}"/>
    <cellStyle name="40% - Accent3 4 4" xfId="1068" xr:uid="{00000000-0005-0000-0000-0000FB010000}"/>
    <cellStyle name="40% - Accent3 4 5" xfId="1071" xr:uid="{00000000-0005-0000-0000-0000FC010000}"/>
    <cellStyle name="40% - Accent3 5" xfId="1074" xr:uid="{00000000-0005-0000-0000-0000FD010000}"/>
    <cellStyle name="40% - Accent4 2" xfId="1076" xr:uid="{00000000-0005-0000-0000-0000FE010000}"/>
    <cellStyle name="40% - Accent4 2 2" xfId="1078" xr:uid="{00000000-0005-0000-0000-0000FF010000}"/>
    <cellStyle name="40% - Accent4 2 2 2" xfId="1081" xr:uid="{00000000-0005-0000-0000-000000020000}"/>
    <cellStyle name="40% - Accent4 2 2 2 2" xfId="1082" xr:uid="{00000000-0005-0000-0000-000001020000}"/>
    <cellStyle name="40% - Accent4 2 2 2 2 2" xfId="1085" xr:uid="{00000000-0005-0000-0000-000002020000}"/>
    <cellStyle name="40% - Accent4 2 2 2 3" xfId="1086" xr:uid="{00000000-0005-0000-0000-000003020000}"/>
    <cellStyle name="40% - Accent4 2 2 2 4" xfId="1089" xr:uid="{00000000-0005-0000-0000-000004020000}"/>
    <cellStyle name="40% - Accent4 2 2 3" xfId="1090" xr:uid="{00000000-0005-0000-0000-000005020000}"/>
    <cellStyle name="40% - Accent4 2 2 3 2" xfId="1092" xr:uid="{00000000-0005-0000-0000-000006020000}"/>
    <cellStyle name="40% - Accent4 2 2 4" xfId="1095" xr:uid="{00000000-0005-0000-0000-000007020000}"/>
    <cellStyle name="40% - Accent4 2 2 5" xfId="1098" xr:uid="{00000000-0005-0000-0000-000008020000}"/>
    <cellStyle name="40% - Accent4 2 3" xfId="1099" xr:uid="{00000000-0005-0000-0000-000009020000}"/>
    <cellStyle name="40% - Accent4 2 3 2" xfId="1103" xr:uid="{00000000-0005-0000-0000-00000A020000}"/>
    <cellStyle name="40% - Accent4 2 3 2 2" xfId="1104" xr:uid="{00000000-0005-0000-0000-00000B020000}"/>
    <cellStyle name="40% - Accent4 2 3 3" xfId="1108" xr:uid="{00000000-0005-0000-0000-00000C020000}"/>
    <cellStyle name="40% - Accent4 2 3 4" xfId="1111" xr:uid="{00000000-0005-0000-0000-00000D020000}"/>
    <cellStyle name="40% - Accent4 2 4" xfId="1112" xr:uid="{00000000-0005-0000-0000-00000E020000}"/>
    <cellStyle name="40% - Accent4 2 4 2" xfId="1115" xr:uid="{00000000-0005-0000-0000-00000F020000}"/>
    <cellStyle name="40% - Accent4 2 5" xfId="1119" xr:uid="{00000000-0005-0000-0000-000010020000}"/>
    <cellStyle name="40% - Accent4 2 6" xfId="1121" xr:uid="{00000000-0005-0000-0000-000011020000}"/>
    <cellStyle name="40% - Accent4 2 7" xfId="1123" xr:uid="{00000000-0005-0000-0000-000012020000}"/>
    <cellStyle name="40% - Accent4 3" xfId="1127" xr:uid="{00000000-0005-0000-0000-000013020000}"/>
    <cellStyle name="40% - Accent4 3 2" xfId="1129" xr:uid="{00000000-0005-0000-0000-000014020000}"/>
    <cellStyle name="40% - Accent4 3 2 2" xfId="1130" xr:uid="{00000000-0005-0000-0000-000015020000}"/>
    <cellStyle name="40% - Accent4 3 2 2 2" xfId="1132" xr:uid="{00000000-0005-0000-0000-000016020000}"/>
    <cellStyle name="40% - Accent4 3 2 3" xfId="1134" xr:uid="{00000000-0005-0000-0000-000017020000}"/>
    <cellStyle name="40% - Accent4 3 2 4" xfId="1135" xr:uid="{00000000-0005-0000-0000-000018020000}"/>
    <cellStyle name="40% - Accent4 3 3" xfId="1137" xr:uid="{00000000-0005-0000-0000-000019020000}"/>
    <cellStyle name="40% - Accent4 3 4" xfId="1138" xr:uid="{00000000-0005-0000-0000-00001A020000}"/>
    <cellStyle name="40% - Accent4 3 5" xfId="1140" xr:uid="{00000000-0005-0000-0000-00001B020000}"/>
    <cellStyle name="40% - Accent4 4" xfId="1142" xr:uid="{00000000-0005-0000-0000-00001C020000}"/>
    <cellStyle name="40% - Accent4 4 2" xfId="1143" xr:uid="{00000000-0005-0000-0000-00001D020000}"/>
    <cellStyle name="40% - Accent4 4 2 2" xfId="1144" xr:uid="{00000000-0005-0000-0000-00001E020000}"/>
    <cellStyle name="40% - Accent4 4 2 2 2" xfId="1146" xr:uid="{00000000-0005-0000-0000-00001F020000}"/>
    <cellStyle name="40% - Accent4 4 2 3" xfId="1149" xr:uid="{00000000-0005-0000-0000-000020020000}"/>
    <cellStyle name="40% - Accent4 4 2 4" xfId="1150" xr:uid="{00000000-0005-0000-0000-000021020000}"/>
    <cellStyle name="40% - Accent4 4 3" xfId="1151" xr:uid="{00000000-0005-0000-0000-000022020000}"/>
    <cellStyle name="40% - Accent4 4 4" xfId="1153" xr:uid="{00000000-0005-0000-0000-000023020000}"/>
    <cellStyle name="40% - Accent4 4 5" xfId="1156" xr:uid="{00000000-0005-0000-0000-000024020000}"/>
    <cellStyle name="40% - Accent4 5" xfId="1159" xr:uid="{00000000-0005-0000-0000-000025020000}"/>
    <cellStyle name="40% - Accent5 2" xfId="1161" xr:uid="{00000000-0005-0000-0000-000026020000}"/>
    <cellStyle name="40% - Accent5 2 2" xfId="1162" xr:uid="{00000000-0005-0000-0000-000027020000}"/>
    <cellStyle name="40% - Accent5 2 2 2" xfId="1165" xr:uid="{00000000-0005-0000-0000-000028020000}"/>
    <cellStyle name="40% - Accent5 2 2 2 2" xfId="1169" xr:uid="{00000000-0005-0000-0000-000029020000}"/>
    <cellStyle name="40% - Accent5 2 2 2 2 2" xfId="1173" xr:uid="{00000000-0005-0000-0000-00002A020000}"/>
    <cellStyle name="40% - Accent5 2 2 2 3" xfId="1174" xr:uid="{00000000-0005-0000-0000-00002B020000}"/>
    <cellStyle name="40% - Accent5 2 2 2 4" xfId="1178" xr:uid="{00000000-0005-0000-0000-00002C020000}"/>
    <cellStyle name="40% - Accent5 2 2 3" xfId="1181" xr:uid="{00000000-0005-0000-0000-00002D020000}"/>
    <cellStyle name="40% - Accent5 2 2 3 2" xfId="1184" xr:uid="{00000000-0005-0000-0000-00002E020000}"/>
    <cellStyle name="40% - Accent5 2 2 4" xfId="1190" xr:uid="{00000000-0005-0000-0000-00002F020000}"/>
    <cellStyle name="40% - Accent5 2 2 5" xfId="1194" xr:uid="{00000000-0005-0000-0000-000030020000}"/>
    <cellStyle name="40% - Accent5 2 3" xfId="1197" xr:uid="{00000000-0005-0000-0000-000031020000}"/>
    <cellStyle name="40% - Accent5 2 3 2" xfId="962" xr:uid="{00000000-0005-0000-0000-000032020000}"/>
    <cellStyle name="40% - Accent5 2 3 2 2" xfId="1200" xr:uid="{00000000-0005-0000-0000-000033020000}"/>
    <cellStyle name="40% - Accent5 2 3 3" xfId="1202" xr:uid="{00000000-0005-0000-0000-000034020000}"/>
    <cellStyle name="40% - Accent5 2 3 4" xfId="1207" xr:uid="{00000000-0005-0000-0000-000035020000}"/>
    <cellStyle name="40% - Accent5 2 4" xfId="1213" xr:uid="{00000000-0005-0000-0000-000036020000}"/>
    <cellStyle name="40% - Accent5 2 4 2" xfId="1215" xr:uid="{00000000-0005-0000-0000-000037020000}"/>
    <cellStyle name="40% - Accent5 2 5" xfId="1217" xr:uid="{00000000-0005-0000-0000-000038020000}"/>
    <cellStyle name="40% - Accent5 2 6" xfId="1219" xr:uid="{00000000-0005-0000-0000-000039020000}"/>
    <cellStyle name="40% - Accent5 3" xfId="263" xr:uid="{00000000-0005-0000-0000-00003A020000}"/>
    <cellStyle name="40% - Accent5 3 2" xfId="1220" xr:uid="{00000000-0005-0000-0000-00003B020000}"/>
    <cellStyle name="40% - Accent5 3 2 2" xfId="1223" xr:uid="{00000000-0005-0000-0000-00003C020000}"/>
    <cellStyle name="40% - Accent5 3 2 2 2" xfId="1224" xr:uid="{00000000-0005-0000-0000-00003D020000}"/>
    <cellStyle name="40% - Accent5 3 2 3" xfId="1225" xr:uid="{00000000-0005-0000-0000-00003E020000}"/>
    <cellStyle name="40% - Accent5 3 2 4" xfId="1226" xr:uid="{00000000-0005-0000-0000-00003F020000}"/>
    <cellStyle name="40% - Accent5 3 3" xfId="1229" xr:uid="{00000000-0005-0000-0000-000040020000}"/>
    <cellStyle name="40% - Accent5 3 4" xfId="1231" xr:uid="{00000000-0005-0000-0000-000041020000}"/>
    <cellStyle name="40% - Accent5 3 5" xfId="1232" xr:uid="{00000000-0005-0000-0000-000042020000}"/>
    <cellStyle name="40% - Accent5 4" xfId="1234" xr:uid="{00000000-0005-0000-0000-000043020000}"/>
    <cellStyle name="40% - Accent5 4 2" xfId="1235" xr:uid="{00000000-0005-0000-0000-000044020000}"/>
    <cellStyle name="40% - Accent5 4 2 2" xfId="1239" xr:uid="{00000000-0005-0000-0000-000045020000}"/>
    <cellStyle name="40% - Accent5 4 2 2 2" xfId="1243" xr:uid="{00000000-0005-0000-0000-000046020000}"/>
    <cellStyle name="40% - Accent5 4 2 3" xfId="1246" xr:uid="{00000000-0005-0000-0000-000047020000}"/>
    <cellStyle name="40% - Accent5 4 2 4" xfId="1249" xr:uid="{00000000-0005-0000-0000-000048020000}"/>
    <cellStyle name="40% - Accent5 4 3" xfId="1251" xr:uid="{00000000-0005-0000-0000-000049020000}"/>
    <cellStyle name="40% - Accent5 4 4" xfId="1253" xr:uid="{00000000-0005-0000-0000-00004A020000}"/>
    <cellStyle name="40% - Accent5 4 5" xfId="1255" xr:uid="{00000000-0005-0000-0000-00004B020000}"/>
    <cellStyle name="40% - Accent5 5" xfId="1257" xr:uid="{00000000-0005-0000-0000-00004C020000}"/>
    <cellStyle name="40% - Accent6 2" xfId="1258" xr:uid="{00000000-0005-0000-0000-00004D020000}"/>
    <cellStyle name="40% - Accent6 2 2" xfId="1259" xr:uid="{00000000-0005-0000-0000-00004E020000}"/>
    <cellStyle name="40% - Accent6 2 2 2" xfId="1260" xr:uid="{00000000-0005-0000-0000-00004F020000}"/>
    <cellStyle name="40% - Accent6 2 2 2 2" xfId="1261" xr:uid="{00000000-0005-0000-0000-000050020000}"/>
    <cellStyle name="40% - Accent6 2 2 2 2 2" xfId="1263" xr:uid="{00000000-0005-0000-0000-000051020000}"/>
    <cellStyle name="40% - Accent6 2 2 2 3" xfId="1264" xr:uid="{00000000-0005-0000-0000-000052020000}"/>
    <cellStyle name="40% - Accent6 2 2 2 4" xfId="1266" xr:uid="{00000000-0005-0000-0000-000053020000}"/>
    <cellStyle name="40% - Accent6 2 2 3" xfId="1268" xr:uid="{00000000-0005-0000-0000-000054020000}"/>
    <cellStyle name="40% - Accent6 2 2 3 2" xfId="1271" xr:uid="{00000000-0005-0000-0000-000055020000}"/>
    <cellStyle name="40% - Accent6 2 2 4" xfId="1273" xr:uid="{00000000-0005-0000-0000-000056020000}"/>
    <cellStyle name="40% - Accent6 2 2 5" xfId="288" xr:uid="{00000000-0005-0000-0000-000057020000}"/>
    <cellStyle name="40% - Accent6 2 3" xfId="92" xr:uid="{00000000-0005-0000-0000-000058020000}"/>
    <cellStyle name="40% - Accent6 2 3 2" xfId="1276" xr:uid="{00000000-0005-0000-0000-000059020000}"/>
    <cellStyle name="40% - Accent6 2 3 2 2" xfId="278" xr:uid="{00000000-0005-0000-0000-00005A020000}"/>
    <cellStyle name="40% - Accent6 2 3 3" xfId="1279" xr:uid="{00000000-0005-0000-0000-00005B020000}"/>
    <cellStyle name="40% - Accent6 2 3 4" xfId="1283" xr:uid="{00000000-0005-0000-0000-00005C020000}"/>
    <cellStyle name="40% - Accent6 2 4" xfId="1286" xr:uid="{00000000-0005-0000-0000-00005D020000}"/>
    <cellStyle name="40% - Accent6 2 4 2" xfId="1287" xr:uid="{00000000-0005-0000-0000-00005E020000}"/>
    <cellStyle name="40% - Accent6 2 5" xfId="1289" xr:uid="{00000000-0005-0000-0000-00005F020000}"/>
    <cellStyle name="40% - Accent6 2 6" xfId="1290" xr:uid="{00000000-0005-0000-0000-000060020000}"/>
    <cellStyle name="40% - Accent6 2 7" xfId="1291" xr:uid="{00000000-0005-0000-0000-000061020000}"/>
    <cellStyle name="40% - Accent6 3" xfId="1292" xr:uid="{00000000-0005-0000-0000-000062020000}"/>
    <cellStyle name="40% - Accent6 3 2" xfId="1293" xr:uid="{00000000-0005-0000-0000-000063020000}"/>
    <cellStyle name="40% - Accent6 3 2 2" xfId="1295" xr:uid="{00000000-0005-0000-0000-000064020000}"/>
    <cellStyle name="40% - Accent6 3 2 2 2" xfId="1298" xr:uid="{00000000-0005-0000-0000-000065020000}"/>
    <cellStyle name="40% - Accent6 3 2 3" xfId="1300" xr:uid="{00000000-0005-0000-0000-000066020000}"/>
    <cellStyle name="40% - Accent6 3 2 4" xfId="1304" xr:uid="{00000000-0005-0000-0000-000067020000}"/>
    <cellStyle name="40% - Accent6 3 3" xfId="1306" xr:uid="{00000000-0005-0000-0000-000068020000}"/>
    <cellStyle name="40% - Accent6 3 4" xfId="1308" xr:uid="{00000000-0005-0000-0000-000069020000}"/>
    <cellStyle name="40% - Accent6 3 5" xfId="1310" xr:uid="{00000000-0005-0000-0000-00006A020000}"/>
    <cellStyle name="40% - Accent6 4" xfId="1313" xr:uid="{00000000-0005-0000-0000-00006B020000}"/>
    <cellStyle name="40% - Accent6 4 2" xfId="1315" xr:uid="{00000000-0005-0000-0000-00006C020000}"/>
    <cellStyle name="40% - Accent6 4 2 2" xfId="1317" xr:uid="{00000000-0005-0000-0000-00006D020000}"/>
    <cellStyle name="40% - Accent6 4 2 2 2" xfId="1318" xr:uid="{00000000-0005-0000-0000-00006E020000}"/>
    <cellStyle name="40% - Accent6 4 2 3" xfId="1319" xr:uid="{00000000-0005-0000-0000-00006F020000}"/>
    <cellStyle name="40% - Accent6 4 2 4" xfId="1322" xr:uid="{00000000-0005-0000-0000-000070020000}"/>
    <cellStyle name="40% - Accent6 4 3" xfId="1323" xr:uid="{00000000-0005-0000-0000-000071020000}"/>
    <cellStyle name="40% - Accent6 4 4" xfId="1325" xr:uid="{00000000-0005-0000-0000-000072020000}"/>
    <cellStyle name="40% - Accent6 4 5" xfId="1327" xr:uid="{00000000-0005-0000-0000-000073020000}"/>
    <cellStyle name="40% - Accent6 5" xfId="1329" xr:uid="{00000000-0005-0000-0000-000074020000}"/>
    <cellStyle name="40% - 輔色1" xfId="1331" xr:uid="{00000000-0005-0000-0000-000075020000}"/>
    <cellStyle name="40% - 輔色1 2" xfId="1334" xr:uid="{00000000-0005-0000-0000-000076020000}"/>
    <cellStyle name="40% - 輔色1 2 2" xfId="1337" xr:uid="{00000000-0005-0000-0000-000077020000}"/>
    <cellStyle name="40% - 輔色1 3" xfId="1340" xr:uid="{00000000-0005-0000-0000-000078020000}"/>
    <cellStyle name="40% - 輔色1 3 2" xfId="1342" xr:uid="{00000000-0005-0000-0000-000079020000}"/>
    <cellStyle name="40% - 輔色1 4" xfId="1347" xr:uid="{00000000-0005-0000-0000-00007A020000}"/>
    <cellStyle name="40% - 輔色1 4 2" xfId="1349" xr:uid="{00000000-0005-0000-0000-00007B020000}"/>
    <cellStyle name="40% - 輔色1 5" xfId="1350" xr:uid="{00000000-0005-0000-0000-00007C020000}"/>
    <cellStyle name="40% - 輔色1 5 2" xfId="1351" xr:uid="{00000000-0005-0000-0000-00007D020000}"/>
    <cellStyle name="40% - 輔色1 6" xfId="1352" xr:uid="{00000000-0005-0000-0000-00007E020000}"/>
    <cellStyle name="40% - 輔色1 6 2" xfId="1354" xr:uid="{00000000-0005-0000-0000-00007F020000}"/>
    <cellStyle name="40% - 輔色1 7" xfId="1356" xr:uid="{00000000-0005-0000-0000-000080020000}"/>
    <cellStyle name="40% - 輔色1 7 2" xfId="1358" xr:uid="{00000000-0005-0000-0000-000081020000}"/>
    <cellStyle name="40% - 輔色1 8" xfId="1360" xr:uid="{00000000-0005-0000-0000-000082020000}"/>
    <cellStyle name="40% - 輔色1 8 2" xfId="1362" xr:uid="{00000000-0005-0000-0000-000083020000}"/>
    <cellStyle name="40% - 輔色1 9" xfId="1364" xr:uid="{00000000-0005-0000-0000-000084020000}"/>
    <cellStyle name="40% - 輔色1 9 2" xfId="1366" xr:uid="{00000000-0005-0000-0000-000085020000}"/>
    <cellStyle name="40% - 輔色2" xfId="1369" xr:uid="{00000000-0005-0000-0000-000086020000}"/>
    <cellStyle name="40% - 輔色2 2" xfId="1373" xr:uid="{00000000-0005-0000-0000-000087020000}"/>
    <cellStyle name="40% - 輔色2 2 2" xfId="1375" xr:uid="{00000000-0005-0000-0000-000088020000}"/>
    <cellStyle name="40% - 輔色2 3" xfId="1377" xr:uid="{00000000-0005-0000-0000-000089020000}"/>
    <cellStyle name="40% - 輔色2 3 2" xfId="1378" xr:uid="{00000000-0005-0000-0000-00008A020000}"/>
    <cellStyle name="40% - 輔色2 4" xfId="1379" xr:uid="{00000000-0005-0000-0000-00008B020000}"/>
    <cellStyle name="40% - 輔色2 4 2" xfId="1380" xr:uid="{00000000-0005-0000-0000-00008C020000}"/>
    <cellStyle name="40% - 輔色2 5" xfId="1381" xr:uid="{00000000-0005-0000-0000-00008D020000}"/>
    <cellStyle name="40% - 輔色2 5 2" xfId="1382" xr:uid="{00000000-0005-0000-0000-00008E020000}"/>
    <cellStyle name="40% - 輔色2 6" xfId="1386" xr:uid="{00000000-0005-0000-0000-00008F020000}"/>
    <cellStyle name="40% - 輔色2 6 2" xfId="1388" xr:uid="{00000000-0005-0000-0000-000090020000}"/>
    <cellStyle name="40% - 輔色2 7" xfId="1391" xr:uid="{00000000-0005-0000-0000-000091020000}"/>
    <cellStyle name="40% - 輔色2 7 2" xfId="1394" xr:uid="{00000000-0005-0000-0000-000092020000}"/>
    <cellStyle name="40% - 輔色2 8" xfId="1396" xr:uid="{00000000-0005-0000-0000-000093020000}"/>
    <cellStyle name="40% - 輔色2 8 2" xfId="1398" xr:uid="{00000000-0005-0000-0000-000094020000}"/>
    <cellStyle name="40% - 輔色2 9" xfId="1400" xr:uid="{00000000-0005-0000-0000-000095020000}"/>
    <cellStyle name="40% - 輔色2 9 2" xfId="1402" xr:uid="{00000000-0005-0000-0000-000096020000}"/>
    <cellStyle name="40% - 輔色3" xfId="1405" xr:uid="{00000000-0005-0000-0000-000097020000}"/>
    <cellStyle name="40% - 輔色3 2" xfId="1409" xr:uid="{00000000-0005-0000-0000-000098020000}"/>
    <cellStyle name="40% - 輔色3 2 2" xfId="1411" xr:uid="{00000000-0005-0000-0000-000099020000}"/>
    <cellStyle name="40% - 輔色3 3" xfId="909" xr:uid="{00000000-0005-0000-0000-00009A020000}"/>
    <cellStyle name="40% - 輔色3 3 2" xfId="1414" xr:uid="{00000000-0005-0000-0000-00009B020000}"/>
    <cellStyle name="40% - 輔色3 4" xfId="1417" xr:uid="{00000000-0005-0000-0000-00009C020000}"/>
    <cellStyle name="40% - 輔色3 4 2" xfId="1419" xr:uid="{00000000-0005-0000-0000-00009D020000}"/>
    <cellStyle name="40% - 輔色3 5" xfId="1420" xr:uid="{00000000-0005-0000-0000-00009E020000}"/>
    <cellStyle name="40% - 輔色3 5 2" xfId="1421" xr:uid="{00000000-0005-0000-0000-00009F020000}"/>
    <cellStyle name="40% - 輔色3 6" xfId="1423" xr:uid="{00000000-0005-0000-0000-0000A0020000}"/>
    <cellStyle name="40% - 輔色3 6 2" xfId="1427" xr:uid="{00000000-0005-0000-0000-0000A1020000}"/>
    <cellStyle name="40% - 輔色3 7" xfId="1431" xr:uid="{00000000-0005-0000-0000-0000A2020000}"/>
    <cellStyle name="40% - 輔色3 7 2" xfId="1434" xr:uid="{00000000-0005-0000-0000-0000A3020000}"/>
    <cellStyle name="40% - 輔色3 8" xfId="1437" xr:uid="{00000000-0005-0000-0000-0000A4020000}"/>
    <cellStyle name="40% - 輔色3 8 2" xfId="1269" xr:uid="{00000000-0005-0000-0000-0000A5020000}"/>
    <cellStyle name="40% - 輔色3 9" xfId="1440" xr:uid="{00000000-0005-0000-0000-0000A6020000}"/>
    <cellStyle name="40% - 輔色3 9 2" xfId="1280" xr:uid="{00000000-0005-0000-0000-0000A7020000}"/>
    <cellStyle name="40% - 輔色4" xfId="1445" xr:uid="{00000000-0005-0000-0000-0000A8020000}"/>
    <cellStyle name="40% - 輔色4 2" xfId="1447" xr:uid="{00000000-0005-0000-0000-0000A9020000}"/>
    <cellStyle name="40% - 輔色4 2 2" xfId="1451" xr:uid="{00000000-0005-0000-0000-0000AA020000}"/>
    <cellStyle name="40% - 輔色4 3" xfId="1453" xr:uid="{00000000-0005-0000-0000-0000AB020000}"/>
    <cellStyle name="40% - 輔色4 3 2" xfId="1458" xr:uid="{00000000-0005-0000-0000-0000AC020000}"/>
    <cellStyle name="40% - 輔色4 4" xfId="1459" xr:uid="{00000000-0005-0000-0000-0000AD020000}"/>
    <cellStyle name="40% - 輔色4 4 2" xfId="1463" xr:uid="{00000000-0005-0000-0000-0000AE020000}"/>
    <cellStyle name="40% - 輔色4 5" xfId="1466" xr:uid="{00000000-0005-0000-0000-0000AF020000}"/>
    <cellStyle name="40% - 輔色4 5 2" xfId="1467" xr:uid="{00000000-0005-0000-0000-0000B0020000}"/>
    <cellStyle name="40% - 輔色4 6" xfId="1471" xr:uid="{00000000-0005-0000-0000-0000B1020000}"/>
    <cellStyle name="40% - 輔色4 6 2" xfId="1474" xr:uid="{00000000-0005-0000-0000-0000B2020000}"/>
    <cellStyle name="40% - 輔色4 7" xfId="1480" xr:uid="{00000000-0005-0000-0000-0000B3020000}"/>
    <cellStyle name="40% - 輔色4 7 2" xfId="1484" xr:uid="{00000000-0005-0000-0000-0000B4020000}"/>
    <cellStyle name="40% - 輔色4 8" xfId="1487" xr:uid="{00000000-0005-0000-0000-0000B5020000}"/>
    <cellStyle name="40% - 輔色4 8 2" xfId="1301" xr:uid="{00000000-0005-0000-0000-0000B6020000}"/>
    <cellStyle name="40% - 輔色4 9" xfId="1489" xr:uid="{00000000-0005-0000-0000-0000B7020000}"/>
    <cellStyle name="40% - 輔色4 9 2" xfId="1490" xr:uid="{00000000-0005-0000-0000-0000B8020000}"/>
    <cellStyle name="40% - 輔色5" xfId="1494" xr:uid="{00000000-0005-0000-0000-0000B9020000}"/>
    <cellStyle name="40% - 輔色5 2" xfId="1496" xr:uid="{00000000-0005-0000-0000-0000BA020000}"/>
    <cellStyle name="40% - 輔色5 2 2" xfId="1501" xr:uid="{00000000-0005-0000-0000-0000BB020000}"/>
    <cellStyle name="40% - 輔色5 3" xfId="1504" xr:uid="{00000000-0005-0000-0000-0000BC020000}"/>
    <cellStyle name="40% - 輔色5 3 2" xfId="1507" xr:uid="{00000000-0005-0000-0000-0000BD020000}"/>
    <cellStyle name="40% - 輔色5 4" xfId="1510" xr:uid="{00000000-0005-0000-0000-0000BE020000}"/>
    <cellStyle name="40% - 輔色5 4 2" xfId="1511" xr:uid="{00000000-0005-0000-0000-0000BF020000}"/>
    <cellStyle name="40% - 輔色5 5" xfId="1515" xr:uid="{00000000-0005-0000-0000-0000C0020000}"/>
    <cellStyle name="40% - 輔色5 5 2" xfId="1516" xr:uid="{00000000-0005-0000-0000-0000C1020000}"/>
    <cellStyle name="40% - 輔色5 6" xfId="1167" xr:uid="{00000000-0005-0000-0000-0000C2020000}"/>
    <cellStyle name="40% - 輔色5 6 2" xfId="1170" xr:uid="{00000000-0005-0000-0000-0000C3020000}"/>
    <cellStyle name="40% - 輔色5 7" xfId="1183" xr:uid="{00000000-0005-0000-0000-0000C4020000}"/>
    <cellStyle name="40% - 輔色5 7 2" xfId="1186" xr:uid="{00000000-0005-0000-0000-0000C5020000}"/>
    <cellStyle name="40% - 輔色5 8" xfId="1192" xr:uid="{00000000-0005-0000-0000-0000C6020000}"/>
    <cellStyle name="40% - 輔色5 8 2" xfId="1321" xr:uid="{00000000-0005-0000-0000-0000C7020000}"/>
    <cellStyle name="40% - 輔色5 9" xfId="1196" xr:uid="{00000000-0005-0000-0000-0000C8020000}"/>
    <cellStyle name="40% - 輔色5 9 2" xfId="1520" xr:uid="{00000000-0005-0000-0000-0000C9020000}"/>
    <cellStyle name="40% - 輔色6" xfId="1524" xr:uid="{00000000-0005-0000-0000-0000CA020000}"/>
    <cellStyle name="40% - 輔色6 2" xfId="1526" xr:uid="{00000000-0005-0000-0000-0000CB020000}"/>
    <cellStyle name="40% - 輔色6 2 2" xfId="1530" xr:uid="{00000000-0005-0000-0000-0000CC020000}"/>
    <cellStyle name="40% - 輔色6 3" xfId="1532" xr:uid="{00000000-0005-0000-0000-0000CD020000}"/>
    <cellStyle name="40% - 輔色6 3 2" xfId="1534" xr:uid="{00000000-0005-0000-0000-0000CE020000}"/>
    <cellStyle name="40% - 輔色6 4" xfId="188" xr:uid="{00000000-0005-0000-0000-0000CF020000}"/>
    <cellStyle name="40% - 輔色6 4 2" xfId="27" xr:uid="{00000000-0005-0000-0000-0000D0020000}"/>
    <cellStyle name="40% - 輔色6 5" xfId="960" xr:uid="{00000000-0005-0000-0000-0000D1020000}"/>
    <cellStyle name="40% - 輔色6 5 2" xfId="1535" xr:uid="{00000000-0005-0000-0000-0000D2020000}"/>
    <cellStyle name="40% - 輔色6 6" xfId="963" xr:uid="{00000000-0005-0000-0000-0000D3020000}"/>
    <cellStyle name="40% - 輔色6 6 2" xfId="1201" xr:uid="{00000000-0005-0000-0000-0000D4020000}"/>
    <cellStyle name="40% - 輔色6 7" xfId="1205" xr:uid="{00000000-0005-0000-0000-0000D5020000}"/>
    <cellStyle name="40% - 輔色6 7 2" xfId="1538" xr:uid="{00000000-0005-0000-0000-0000D6020000}"/>
    <cellStyle name="40% - 輔色6 8" xfId="1210" xr:uid="{00000000-0005-0000-0000-0000D7020000}"/>
    <cellStyle name="40% - 輔色6 8 2" xfId="1540" xr:uid="{00000000-0005-0000-0000-0000D8020000}"/>
    <cellStyle name="40% - 輔色6 9" xfId="1543" xr:uid="{00000000-0005-0000-0000-0000D9020000}"/>
    <cellStyle name="40% - 輔色6 9 2" xfId="1545" xr:uid="{00000000-0005-0000-0000-0000DA020000}"/>
    <cellStyle name="40% - 强调文字颜色 1 2" xfId="758" xr:uid="{00000000-0005-0000-0000-0000DB020000}"/>
    <cellStyle name="40% - 强调文字颜色 1 2 2" xfId="764" xr:uid="{00000000-0005-0000-0000-0000DC020000}"/>
    <cellStyle name="40% - 强调文字颜色 1 2 2 2" xfId="1546" xr:uid="{00000000-0005-0000-0000-0000DD020000}"/>
    <cellStyle name="40% - 强调文字颜色 1 2 3" xfId="1549" xr:uid="{00000000-0005-0000-0000-0000DE020000}"/>
    <cellStyle name="40% - 强调文字颜色 1 3" xfId="768" xr:uid="{00000000-0005-0000-0000-0000DF020000}"/>
    <cellStyle name="40% - 强调文字颜色 1 4" xfId="774" xr:uid="{00000000-0005-0000-0000-0000E0020000}"/>
    <cellStyle name="40% - 强调文字颜色 2 2" xfId="803" xr:uid="{00000000-0005-0000-0000-0000E1020000}"/>
    <cellStyle name="40% - 强调文字颜色 2 2 2" xfId="807" xr:uid="{00000000-0005-0000-0000-0000E2020000}"/>
    <cellStyle name="40% - 强调文字颜色 2 2 2 2" xfId="1551" xr:uid="{00000000-0005-0000-0000-0000E3020000}"/>
    <cellStyle name="40% - 强调文字颜色 2 2 3" xfId="1552" xr:uid="{00000000-0005-0000-0000-0000E4020000}"/>
    <cellStyle name="40% - 强调文字颜色 2 3" xfId="812" xr:uid="{00000000-0005-0000-0000-0000E5020000}"/>
    <cellStyle name="40% - 强调文字颜色 2 4" xfId="817" xr:uid="{00000000-0005-0000-0000-0000E6020000}"/>
    <cellStyle name="40% - 强调文字颜色 3 2" xfId="212" xr:uid="{00000000-0005-0000-0000-0000E7020000}"/>
    <cellStyle name="40% - 强调文字颜色 3 2 2" xfId="220" xr:uid="{00000000-0005-0000-0000-0000E8020000}"/>
    <cellStyle name="40% - 强调文字颜色 3 2 2 2" xfId="1554" xr:uid="{00000000-0005-0000-0000-0000E9020000}"/>
    <cellStyle name="40% - 强调文字颜色 3 2 3" xfId="1557" xr:uid="{00000000-0005-0000-0000-0000EA020000}"/>
    <cellStyle name="40% - 强调文字颜色 3 3" xfId="230" xr:uid="{00000000-0005-0000-0000-0000EB020000}"/>
    <cellStyle name="40% - 强调文字颜色 3 4" xfId="241" xr:uid="{00000000-0005-0000-0000-0000EC020000}"/>
    <cellStyle name="40% - 强调文字颜色 4 2" xfId="87" xr:uid="{00000000-0005-0000-0000-0000ED020000}"/>
    <cellStyle name="40% - 强调文字颜色 4 2 2" xfId="852" xr:uid="{00000000-0005-0000-0000-0000EE020000}"/>
    <cellStyle name="40% - 强调文字颜色 4 2 2 2" xfId="1561" xr:uid="{00000000-0005-0000-0000-0000EF020000}"/>
    <cellStyle name="40% - 强调文字颜色 4 2 3" xfId="1562" xr:uid="{00000000-0005-0000-0000-0000F0020000}"/>
    <cellStyle name="40% - 强调文字颜色 4 3" xfId="271" xr:uid="{00000000-0005-0000-0000-0000F1020000}"/>
    <cellStyle name="40% - 强调文字颜色 4 4" xfId="276" xr:uid="{00000000-0005-0000-0000-0000F2020000}"/>
    <cellStyle name="40% - 强调文字颜色 5 2" xfId="302" xr:uid="{00000000-0005-0000-0000-0000F3020000}"/>
    <cellStyle name="40% - 强调文字颜色 5 2 2" xfId="695" xr:uid="{00000000-0005-0000-0000-0000F4020000}"/>
    <cellStyle name="40% - 强调文字颜色 5 2 2 2" xfId="1032" xr:uid="{00000000-0005-0000-0000-0000F5020000}"/>
    <cellStyle name="40% - 强调文字颜色 5 2 3" xfId="1565" xr:uid="{00000000-0005-0000-0000-0000F6020000}"/>
    <cellStyle name="40% - 强调文字颜色 5 3" xfId="307" xr:uid="{00000000-0005-0000-0000-0000F7020000}"/>
    <cellStyle name="40% - 强调文字颜色 5 4" xfId="314" xr:uid="{00000000-0005-0000-0000-0000F8020000}"/>
    <cellStyle name="40% - 强调文字颜色 6 2" xfId="1569" xr:uid="{00000000-0005-0000-0000-0000F9020000}"/>
    <cellStyle name="40% - 强调文字颜色 6 2 2" xfId="1571" xr:uid="{00000000-0005-0000-0000-0000FA020000}"/>
    <cellStyle name="40% - 强调文字颜色 6 2 2 2" xfId="1575" xr:uid="{00000000-0005-0000-0000-0000FB020000}"/>
    <cellStyle name="40% - 强调文字颜色 6 2 3" xfId="1581" xr:uid="{00000000-0005-0000-0000-0000FC020000}"/>
    <cellStyle name="40% - 强调文字颜色 6 3" xfId="1584" xr:uid="{00000000-0005-0000-0000-0000FD020000}"/>
    <cellStyle name="40% - 强调文字颜色 6 4" xfId="1588" xr:uid="{00000000-0005-0000-0000-0000FE020000}"/>
    <cellStyle name="60% - Accent1 2" xfId="1105" xr:uid="{00000000-0005-0000-0000-0000FF020000}"/>
    <cellStyle name="60% - Accent1 2 2" xfId="566" xr:uid="{00000000-0005-0000-0000-000000030000}"/>
    <cellStyle name="60% - Accent1 2 2 2" xfId="1592" xr:uid="{00000000-0005-0000-0000-000001030000}"/>
    <cellStyle name="60% - Accent1 2 2 2 2" xfId="1594" xr:uid="{00000000-0005-0000-0000-000002030000}"/>
    <cellStyle name="60% - Accent1 2 2 2 3" xfId="1596" xr:uid="{00000000-0005-0000-0000-000003030000}"/>
    <cellStyle name="60% - Accent1 2 2 2 4" xfId="1598" xr:uid="{00000000-0005-0000-0000-000004030000}"/>
    <cellStyle name="60% - Accent1 2 2 3" xfId="13" xr:uid="{00000000-0005-0000-0000-000005030000}"/>
    <cellStyle name="60% - Accent1 2 2 3 2" xfId="167" xr:uid="{00000000-0005-0000-0000-000006030000}"/>
    <cellStyle name="60% - Accent1 2 2 4" xfId="154" xr:uid="{00000000-0005-0000-0000-000007030000}"/>
    <cellStyle name="60% - Accent1 2 2 5" xfId="1601" xr:uid="{00000000-0005-0000-0000-000008030000}"/>
    <cellStyle name="60% - Accent1 2 3" xfId="1602" xr:uid="{00000000-0005-0000-0000-000009030000}"/>
    <cellStyle name="60% - Accent1 2 3 2" xfId="1604" xr:uid="{00000000-0005-0000-0000-00000A030000}"/>
    <cellStyle name="60% - Accent1 2 4" xfId="1606" xr:uid="{00000000-0005-0000-0000-00000B030000}"/>
    <cellStyle name="60% - Accent1 2 5" xfId="1607" xr:uid="{00000000-0005-0000-0000-00000C030000}"/>
    <cellStyle name="60% - Accent1 2 6" xfId="1609" xr:uid="{00000000-0005-0000-0000-00000D030000}"/>
    <cellStyle name="60% - Accent1 3" xfId="1610" xr:uid="{00000000-0005-0000-0000-00000E030000}"/>
    <cellStyle name="60% - Accent1 3 2" xfId="297" xr:uid="{00000000-0005-0000-0000-00000F030000}"/>
    <cellStyle name="60% - Accent1 3 3" xfId="1614" xr:uid="{00000000-0005-0000-0000-000010030000}"/>
    <cellStyle name="60% - Accent1 3 4" xfId="1616" xr:uid="{00000000-0005-0000-0000-000011030000}"/>
    <cellStyle name="60% - Accent1 4" xfId="1618" xr:uid="{00000000-0005-0000-0000-000012030000}"/>
    <cellStyle name="60% - Accent1 4 2" xfId="707" xr:uid="{00000000-0005-0000-0000-000013030000}"/>
    <cellStyle name="60% - Accent1 4 2 2" xfId="1620" xr:uid="{00000000-0005-0000-0000-000014030000}"/>
    <cellStyle name="60% - Accent1 4 2 3" xfId="1621" xr:uid="{00000000-0005-0000-0000-000015030000}"/>
    <cellStyle name="60% - Accent1 4 2 4" xfId="1622" xr:uid="{00000000-0005-0000-0000-000016030000}"/>
    <cellStyle name="60% - Accent1 4 3" xfId="1623" xr:uid="{00000000-0005-0000-0000-000017030000}"/>
    <cellStyle name="60% - Accent1 4 4" xfId="1625" xr:uid="{00000000-0005-0000-0000-000018030000}"/>
    <cellStyle name="60% - Accent1 4 5" xfId="1628" xr:uid="{00000000-0005-0000-0000-000019030000}"/>
    <cellStyle name="60% - Accent1 5" xfId="939" xr:uid="{00000000-0005-0000-0000-00001A030000}"/>
    <cellStyle name="60% - Accent2 2" xfId="1630" xr:uid="{00000000-0005-0000-0000-00001B030000}"/>
    <cellStyle name="60% - Accent2 2 2" xfId="1631" xr:uid="{00000000-0005-0000-0000-00001C030000}"/>
    <cellStyle name="60% - Accent2 2 2 2" xfId="1634" xr:uid="{00000000-0005-0000-0000-00001D030000}"/>
    <cellStyle name="60% - Accent2 2 2 2 2" xfId="1635" xr:uid="{00000000-0005-0000-0000-00001E030000}"/>
    <cellStyle name="60% - Accent2 2 2 2 3" xfId="1637" xr:uid="{00000000-0005-0000-0000-00001F030000}"/>
    <cellStyle name="60% - Accent2 2 2 2 4" xfId="1641" xr:uid="{00000000-0005-0000-0000-000020030000}"/>
    <cellStyle name="60% - Accent2 2 2 3" xfId="1646" xr:uid="{00000000-0005-0000-0000-000021030000}"/>
    <cellStyle name="60% - Accent2 2 2 3 2" xfId="1648" xr:uid="{00000000-0005-0000-0000-000022030000}"/>
    <cellStyle name="60% - Accent2 2 2 4" xfId="1651" xr:uid="{00000000-0005-0000-0000-000023030000}"/>
    <cellStyle name="60% - Accent2 2 2 5" xfId="1652" xr:uid="{00000000-0005-0000-0000-000024030000}"/>
    <cellStyle name="60% - Accent2 2 3" xfId="1653" xr:uid="{00000000-0005-0000-0000-000025030000}"/>
    <cellStyle name="60% - Accent2 2 3 2" xfId="1656" xr:uid="{00000000-0005-0000-0000-000026030000}"/>
    <cellStyle name="60% - Accent2 2 4" xfId="1657" xr:uid="{00000000-0005-0000-0000-000027030000}"/>
    <cellStyle name="60% - Accent2 2 5" xfId="1659" xr:uid="{00000000-0005-0000-0000-000028030000}"/>
    <cellStyle name="60% - Accent2 3" xfId="1660" xr:uid="{00000000-0005-0000-0000-000029030000}"/>
    <cellStyle name="60% - Accent2 3 2" xfId="1661" xr:uid="{00000000-0005-0000-0000-00002A030000}"/>
    <cellStyle name="60% - Accent2 3 3" xfId="1662" xr:uid="{00000000-0005-0000-0000-00002B030000}"/>
    <cellStyle name="60% - Accent2 3 4" xfId="1664" xr:uid="{00000000-0005-0000-0000-00002C030000}"/>
    <cellStyle name="60% - Accent2 4" xfId="1665" xr:uid="{00000000-0005-0000-0000-00002D030000}"/>
    <cellStyle name="60% - Accent2 4 2" xfId="425" xr:uid="{00000000-0005-0000-0000-00002E030000}"/>
    <cellStyle name="60% - Accent2 4 2 2" xfId="1666" xr:uid="{00000000-0005-0000-0000-00002F030000}"/>
    <cellStyle name="60% - Accent2 4 2 3" xfId="1667" xr:uid="{00000000-0005-0000-0000-000030030000}"/>
    <cellStyle name="60% - Accent2 4 2 4" xfId="1669" xr:uid="{00000000-0005-0000-0000-000031030000}"/>
    <cellStyle name="60% - Accent2 4 3" xfId="427" xr:uid="{00000000-0005-0000-0000-000032030000}"/>
    <cellStyle name="60% - Accent2 4 4" xfId="1670" xr:uid="{00000000-0005-0000-0000-000033030000}"/>
    <cellStyle name="60% - Accent2 4 5" xfId="1671" xr:uid="{00000000-0005-0000-0000-000034030000}"/>
    <cellStyle name="60% - Accent2 5" xfId="1672" xr:uid="{00000000-0005-0000-0000-000035030000}"/>
    <cellStyle name="60% - Accent3 2" xfId="1673" xr:uid="{00000000-0005-0000-0000-000036030000}"/>
    <cellStyle name="60% - Accent3 2 2" xfId="1675" xr:uid="{00000000-0005-0000-0000-000037030000}"/>
    <cellStyle name="60% - Accent3 2 2 2" xfId="1678" xr:uid="{00000000-0005-0000-0000-000038030000}"/>
    <cellStyle name="60% - Accent3 2 2 2 2" xfId="1682" xr:uid="{00000000-0005-0000-0000-000039030000}"/>
    <cellStyle name="60% - Accent3 2 2 2 3" xfId="1683" xr:uid="{00000000-0005-0000-0000-00003A030000}"/>
    <cellStyle name="60% - Accent3 2 2 2 4" xfId="1684" xr:uid="{00000000-0005-0000-0000-00003B030000}"/>
    <cellStyle name="60% - Accent3 2 2 3" xfId="1685" xr:uid="{00000000-0005-0000-0000-00003C030000}"/>
    <cellStyle name="60% - Accent3 2 2 3 2" xfId="1227" xr:uid="{00000000-0005-0000-0000-00003D030000}"/>
    <cellStyle name="60% - Accent3 2 2 4" xfId="1687" xr:uid="{00000000-0005-0000-0000-00003E030000}"/>
    <cellStyle name="60% - Accent3 2 2 5" xfId="1688" xr:uid="{00000000-0005-0000-0000-00003F030000}"/>
    <cellStyle name="60% - Accent3 2 3" xfId="1689" xr:uid="{00000000-0005-0000-0000-000040030000}"/>
    <cellStyle name="60% - Accent3 2 3 2" xfId="1690" xr:uid="{00000000-0005-0000-0000-000041030000}"/>
    <cellStyle name="60% - Accent3 2 4" xfId="1693" xr:uid="{00000000-0005-0000-0000-000042030000}"/>
    <cellStyle name="60% - Accent3 2 5" xfId="1083" xr:uid="{00000000-0005-0000-0000-000043030000}"/>
    <cellStyle name="60% - Accent3 2 6" xfId="1087" xr:uid="{00000000-0005-0000-0000-000044030000}"/>
    <cellStyle name="60% - Accent3 3" xfId="1695" xr:uid="{00000000-0005-0000-0000-000045030000}"/>
    <cellStyle name="60% - Accent3 3 2" xfId="1696" xr:uid="{00000000-0005-0000-0000-000046030000}"/>
    <cellStyle name="60% - Accent3 3 3" xfId="1697" xr:uid="{00000000-0005-0000-0000-000047030000}"/>
    <cellStyle name="60% - Accent3 3 4" xfId="1699" xr:uid="{00000000-0005-0000-0000-000048030000}"/>
    <cellStyle name="60% - Accent3 4" xfId="1701" xr:uid="{00000000-0005-0000-0000-000049030000}"/>
    <cellStyle name="60% - Accent3 4 2" xfId="1703" xr:uid="{00000000-0005-0000-0000-00004A030000}"/>
    <cellStyle name="60% - Accent3 4 2 2" xfId="1705" xr:uid="{00000000-0005-0000-0000-00004B030000}"/>
    <cellStyle name="60% - Accent3 4 2 3" xfId="1707" xr:uid="{00000000-0005-0000-0000-00004C030000}"/>
    <cellStyle name="60% - Accent3 4 2 4" xfId="1709" xr:uid="{00000000-0005-0000-0000-00004D030000}"/>
    <cellStyle name="60% - Accent3 4 3" xfId="1710" xr:uid="{00000000-0005-0000-0000-00004E030000}"/>
    <cellStyle name="60% - Accent3 4 4" xfId="1711" xr:uid="{00000000-0005-0000-0000-00004F030000}"/>
    <cellStyle name="60% - Accent3 4 5" xfId="1712" xr:uid="{00000000-0005-0000-0000-000050030000}"/>
    <cellStyle name="60% - Accent3 5" xfId="1716" xr:uid="{00000000-0005-0000-0000-000051030000}"/>
    <cellStyle name="60% - Accent4 2" xfId="1717" xr:uid="{00000000-0005-0000-0000-000052030000}"/>
    <cellStyle name="60% - Accent4 2 2" xfId="1718" xr:uid="{00000000-0005-0000-0000-000053030000}"/>
    <cellStyle name="60% - Accent4 2 2 2" xfId="317" xr:uid="{00000000-0005-0000-0000-000054030000}"/>
    <cellStyle name="60% - Accent4 2 2 2 2" xfId="1720" xr:uid="{00000000-0005-0000-0000-000055030000}"/>
    <cellStyle name="60% - Accent4 2 2 2 3" xfId="1721" xr:uid="{00000000-0005-0000-0000-000056030000}"/>
    <cellStyle name="60% - Accent4 2 2 2 4" xfId="1722" xr:uid="{00000000-0005-0000-0000-000057030000}"/>
    <cellStyle name="60% - Accent4 2 2 3" xfId="1723" xr:uid="{00000000-0005-0000-0000-000058030000}"/>
    <cellStyle name="60% - Accent4 2 2 3 2" xfId="1725" xr:uid="{00000000-0005-0000-0000-000059030000}"/>
    <cellStyle name="60% - Accent4 2 2 4" xfId="1728" xr:uid="{00000000-0005-0000-0000-00005A030000}"/>
    <cellStyle name="60% - Accent4 2 2 5" xfId="1732" xr:uid="{00000000-0005-0000-0000-00005B030000}"/>
    <cellStyle name="60% - Accent4 2 3" xfId="1735" xr:uid="{00000000-0005-0000-0000-00005C030000}"/>
    <cellStyle name="60% - Accent4 2 3 2" xfId="414" xr:uid="{00000000-0005-0000-0000-00005D030000}"/>
    <cellStyle name="60% - Accent4 2 4" xfId="1737" xr:uid="{00000000-0005-0000-0000-00005E030000}"/>
    <cellStyle name="60% - Accent4 2 5" xfId="1106" xr:uid="{00000000-0005-0000-0000-00005F030000}"/>
    <cellStyle name="60% - Accent4 2 6" xfId="1611" xr:uid="{00000000-0005-0000-0000-000060030000}"/>
    <cellStyle name="60% - Accent4 3" xfId="1740" xr:uid="{00000000-0005-0000-0000-000061030000}"/>
    <cellStyle name="60% - Accent4 3 2" xfId="1741" xr:uid="{00000000-0005-0000-0000-000062030000}"/>
    <cellStyle name="60% - Accent4 3 3" xfId="1742" xr:uid="{00000000-0005-0000-0000-000063030000}"/>
    <cellStyle name="60% - Accent4 3 4" xfId="1743" xr:uid="{00000000-0005-0000-0000-000064030000}"/>
    <cellStyle name="60% - Accent4 4" xfId="1744" xr:uid="{00000000-0005-0000-0000-000065030000}"/>
    <cellStyle name="60% - Accent4 4 2" xfId="1745" xr:uid="{00000000-0005-0000-0000-000066030000}"/>
    <cellStyle name="60% - Accent4 4 2 2" xfId="1747" xr:uid="{00000000-0005-0000-0000-000067030000}"/>
    <cellStyle name="60% - Accent4 4 2 3" xfId="1748" xr:uid="{00000000-0005-0000-0000-000068030000}"/>
    <cellStyle name="60% - Accent4 4 2 4" xfId="1750" xr:uid="{00000000-0005-0000-0000-000069030000}"/>
    <cellStyle name="60% - Accent4 4 3" xfId="1752" xr:uid="{00000000-0005-0000-0000-00006A030000}"/>
    <cellStyle name="60% - Accent4 4 4" xfId="1754" xr:uid="{00000000-0005-0000-0000-00006B030000}"/>
    <cellStyle name="60% - Accent4 4 5" xfId="1674" xr:uid="{00000000-0005-0000-0000-00006C030000}"/>
    <cellStyle name="60% - Accent4 5" xfId="1755" xr:uid="{00000000-0005-0000-0000-00006D030000}"/>
    <cellStyle name="60% - Accent5 2" xfId="1756" xr:uid="{00000000-0005-0000-0000-00006E030000}"/>
    <cellStyle name="60% - Accent5 2 2" xfId="1758" xr:uid="{00000000-0005-0000-0000-00006F030000}"/>
    <cellStyle name="60% - Accent5 2 2 2" xfId="1761" xr:uid="{00000000-0005-0000-0000-000070030000}"/>
    <cellStyle name="60% - Accent5 2 2 2 2" xfId="1762" xr:uid="{00000000-0005-0000-0000-000071030000}"/>
    <cellStyle name="60% - Accent5 2 2 2 3" xfId="1764" xr:uid="{00000000-0005-0000-0000-000072030000}"/>
    <cellStyle name="60% - Accent5 2 2 2 4" xfId="1766" xr:uid="{00000000-0005-0000-0000-000073030000}"/>
    <cellStyle name="60% - Accent5 2 2 3" xfId="1769" xr:uid="{00000000-0005-0000-0000-000074030000}"/>
    <cellStyle name="60% - Accent5 2 2 3 2" xfId="1770" xr:uid="{00000000-0005-0000-0000-000075030000}"/>
    <cellStyle name="60% - Accent5 2 2 4" xfId="1772" xr:uid="{00000000-0005-0000-0000-000076030000}"/>
    <cellStyle name="60% - Accent5 2 2 5" xfId="52" xr:uid="{00000000-0005-0000-0000-000077030000}"/>
    <cellStyle name="60% - Accent5 2 3" xfId="1773" xr:uid="{00000000-0005-0000-0000-000078030000}"/>
    <cellStyle name="60% - Accent5 2 3 2" xfId="1776" xr:uid="{00000000-0005-0000-0000-000079030000}"/>
    <cellStyle name="60% - Accent5 2 4" xfId="1778" xr:uid="{00000000-0005-0000-0000-00007A030000}"/>
    <cellStyle name="60% - Accent5 2 5" xfId="1781" xr:uid="{00000000-0005-0000-0000-00007B030000}"/>
    <cellStyle name="60% - Accent5 3" xfId="1786" xr:uid="{00000000-0005-0000-0000-00007C030000}"/>
    <cellStyle name="60% - Accent5 3 2" xfId="1788" xr:uid="{00000000-0005-0000-0000-00007D030000}"/>
    <cellStyle name="60% - Accent5 3 3" xfId="1789" xr:uid="{00000000-0005-0000-0000-00007E030000}"/>
    <cellStyle name="60% - Accent5 3 4" xfId="1791" xr:uid="{00000000-0005-0000-0000-00007F030000}"/>
    <cellStyle name="60% - Accent5 4" xfId="1794" xr:uid="{00000000-0005-0000-0000-000080030000}"/>
    <cellStyle name="60% - Accent5 4 2" xfId="1796" xr:uid="{00000000-0005-0000-0000-000081030000}"/>
    <cellStyle name="60% - Accent5 4 2 2" xfId="1799" xr:uid="{00000000-0005-0000-0000-000082030000}"/>
    <cellStyle name="60% - Accent5 4 2 3" xfId="1802" xr:uid="{00000000-0005-0000-0000-000083030000}"/>
    <cellStyle name="60% - Accent5 4 2 4" xfId="1804" xr:uid="{00000000-0005-0000-0000-000084030000}"/>
    <cellStyle name="60% - Accent5 4 3" xfId="1807" xr:uid="{00000000-0005-0000-0000-000085030000}"/>
    <cellStyle name="60% - Accent5 4 4" xfId="1809" xr:uid="{00000000-0005-0000-0000-000086030000}"/>
    <cellStyle name="60% - Accent5 4 5" xfId="1812" xr:uid="{00000000-0005-0000-0000-000087030000}"/>
    <cellStyle name="60% - Accent5 5" xfId="1816" xr:uid="{00000000-0005-0000-0000-000088030000}"/>
    <cellStyle name="60% - Accent6 2" xfId="1113" xr:uid="{00000000-0005-0000-0000-000089030000}"/>
    <cellStyle name="60% - Accent6 2 2" xfId="1116" xr:uid="{00000000-0005-0000-0000-00008A030000}"/>
    <cellStyle name="60% - Accent6 2 2 2" xfId="1782" xr:uid="{00000000-0005-0000-0000-00008B030000}"/>
    <cellStyle name="60% - Accent6 2 2 2 2" xfId="1817" xr:uid="{00000000-0005-0000-0000-00008C030000}"/>
    <cellStyle name="60% - Accent6 2 2 2 3" xfId="1819" xr:uid="{00000000-0005-0000-0000-00008D030000}"/>
    <cellStyle name="60% - Accent6 2 2 2 4" xfId="1821" xr:uid="{00000000-0005-0000-0000-00008E030000}"/>
    <cellStyle name="60% - Accent6 2 2 3" xfId="1823" xr:uid="{00000000-0005-0000-0000-00008F030000}"/>
    <cellStyle name="60% - Accent6 2 2 3 2" xfId="1826" xr:uid="{00000000-0005-0000-0000-000090030000}"/>
    <cellStyle name="60% - Accent6 2 2 4" xfId="1829" xr:uid="{00000000-0005-0000-0000-000091030000}"/>
    <cellStyle name="60% - Accent6 2 2 5" xfId="384" xr:uid="{00000000-0005-0000-0000-000092030000}"/>
    <cellStyle name="60% - Accent6 2 3" xfId="1830" xr:uid="{00000000-0005-0000-0000-000093030000}"/>
    <cellStyle name="60% - Accent6 2 3 2" xfId="1832" xr:uid="{00000000-0005-0000-0000-000094030000}"/>
    <cellStyle name="60% - Accent6 2 4" xfId="1834" xr:uid="{00000000-0005-0000-0000-000095030000}"/>
    <cellStyle name="60% - Accent6 2 5" xfId="1835" xr:uid="{00000000-0005-0000-0000-000096030000}"/>
    <cellStyle name="60% - Accent6 2 6" xfId="1836" xr:uid="{00000000-0005-0000-0000-000097030000}"/>
    <cellStyle name="60% - Accent6 3" xfId="1120" xr:uid="{00000000-0005-0000-0000-000098030000}"/>
    <cellStyle name="60% - Accent6 3 2" xfId="1837" xr:uid="{00000000-0005-0000-0000-000099030000}"/>
    <cellStyle name="60% - Accent6 3 3" xfId="1838" xr:uid="{00000000-0005-0000-0000-00009A030000}"/>
    <cellStyle name="60% - Accent6 3 4" xfId="1839" xr:uid="{00000000-0005-0000-0000-00009B030000}"/>
    <cellStyle name="60% - Accent6 4" xfId="1122" xr:uid="{00000000-0005-0000-0000-00009C030000}"/>
    <cellStyle name="60% - Accent6 4 2" xfId="1840" xr:uid="{00000000-0005-0000-0000-00009D030000}"/>
    <cellStyle name="60% - Accent6 4 2 2" xfId="1843" xr:uid="{00000000-0005-0000-0000-00009E030000}"/>
    <cellStyle name="60% - Accent6 4 2 3" xfId="1847" xr:uid="{00000000-0005-0000-0000-00009F030000}"/>
    <cellStyle name="60% - Accent6 4 2 4" xfId="1850" xr:uid="{00000000-0005-0000-0000-0000A0030000}"/>
    <cellStyle name="60% - Accent6 4 3" xfId="1855" xr:uid="{00000000-0005-0000-0000-0000A1030000}"/>
    <cellStyle name="60% - Accent6 4 4" xfId="1857" xr:uid="{00000000-0005-0000-0000-0000A2030000}"/>
    <cellStyle name="60% - Accent6 4 5" xfId="1859" xr:uid="{00000000-0005-0000-0000-0000A3030000}"/>
    <cellStyle name="60% - Accent6 5" xfId="1124" xr:uid="{00000000-0005-0000-0000-0000A4030000}"/>
    <cellStyle name="60% - 輔色1" xfId="622" xr:uid="{00000000-0005-0000-0000-0000A5030000}"/>
    <cellStyle name="60% - 輔色1 2" xfId="1861" xr:uid="{00000000-0005-0000-0000-0000A6030000}"/>
    <cellStyle name="60% - 輔色1 2 2" xfId="1862" xr:uid="{00000000-0005-0000-0000-0000A7030000}"/>
    <cellStyle name="60% - 輔色1 3" xfId="1866" xr:uid="{00000000-0005-0000-0000-0000A8030000}"/>
    <cellStyle name="60% - 輔色1 3 2" xfId="1868" xr:uid="{00000000-0005-0000-0000-0000A9030000}"/>
    <cellStyle name="60% - 輔色1 4" xfId="1872" xr:uid="{00000000-0005-0000-0000-0000AA030000}"/>
    <cellStyle name="60% - 輔色1 4 2" xfId="1873" xr:uid="{00000000-0005-0000-0000-0000AB030000}"/>
    <cellStyle name="60% - 輔色1 5" xfId="1874" xr:uid="{00000000-0005-0000-0000-0000AC030000}"/>
    <cellStyle name="60% - 輔色1 5 2" xfId="1875" xr:uid="{00000000-0005-0000-0000-0000AD030000}"/>
    <cellStyle name="60% - 輔色1 6" xfId="1876" xr:uid="{00000000-0005-0000-0000-0000AE030000}"/>
    <cellStyle name="60% - 輔色1 6 2" xfId="1647" xr:uid="{00000000-0005-0000-0000-0000AF030000}"/>
    <cellStyle name="60% - 輔色1 7" xfId="1877" xr:uid="{00000000-0005-0000-0000-0000B0030000}"/>
    <cellStyle name="60% - 輔色1 7 2" xfId="1878" xr:uid="{00000000-0005-0000-0000-0000B1030000}"/>
    <cellStyle name="60% - 輔色1 8" xfId="1879" xr:uid="{00000000-0005-0000-0000-0000B2030000}"/>
    <cellStyle name="60% - 輔色1 8 2" xfId="1880" xr:uid="{00000000-0005-0000-0000-0000B3030000}"/>
    <cellStyle name="60% - 輔色1 9" xfId="1881" xr:uid="{00000000-0005-0000-0000-0000B4030000}"/>
    <cellStyle name="60% - 輔色1 9 2" xfId="1882" xr:uid="{00000000-0005-0000-0000-0000B5030000}"/>
    <cellStyle name="60% - 輔色2" xfId="624" xr:uid="{00000000-0005-0000-0000-0000B6030000}"/>
    <cellStyle name="60% - 輔色2 2" xfId="1883" xr:uid="{00000000-0005-0000-0000-0000B7030000}"/>
    <cellStyle name="60% - 輔色2 2 2" xfId="1884" xr:uid="{00000000-0005-0000-0000-0000B8030000}"/>
    <cellStyle name="60% - 輔色2 3" xfId="1886" xr:uid="{00000000-0005-0000-0000-0000B9030000}"/>
    <cellStyle name="60% - 輔色2 3 2" xfId="1887" xr:uid="{00000000-0005-0000-0000-0000BA030000}"/>
    <cellStyle name="60% - 輔色2 4" xfId="1888" xr:uid="{00000000-0005-0000-0000-0000BB030000}"/>
    <cellStyle name="60% - 輔色2 4 2" xfId="1889" xr:uid="{00000000-0005-0000-0000-0000BC030000}"/>
    <cellStyle name="60% - 輔色2 5" xfId="1890" xr:uid="{00000000-0005-0000-0000-0000BD030000}"/>
    <cellStyle name="60% - 輔色2 5 2" xfId="1891" xr:uid="{00000000-0005-0000-0000-0000BE030000}"/>
    <cellStyle name="60% - 輔色2 6" xfId="1892" xr:uid="{00000000-0005-0000-0000-0000BF030000}"/>
    <cellStyle name="60% - 輔色2 6 2" xfId="1893" xr:uid="{00000000-0005-0000-0000-0000C0030000}"/>
    <cellStyle name="60% - 輔色2 7" xfId="1894" xr:uid="{00000000-0005-0000-0000-0000C1030000}"/>
    <cellStyle name="60% - 輔色2 7 2" xfId="1895" xr:uid="{00000000-0005-0000-0000-0000C2030000}"/>
    <cellStyle name="60% - 輔色2 8" xfId="1896" xr:uid="{00000000-0005-0000-0000-0000C3030000}"/>
    <cellStyle name="60% - 輔色2 8 2" xfId="1897" xr:uid="{00000000-0005-0000-0000-0000C4030000}"/>
    <cellStyle name="60% - 輔色2 9" xfId="1898" xr:uid="{00000000-0005-0000-0000-0000C5030000}"/>
    <cellStyle name="60% - 輔色2 9 2" xfId="1899" xr:uid="{00000000-0005-0000-0000-0000C6030000}"/>
    <cellStyle name="60% - 輔色3" xfId="1900" xr:uid="{00000000-0005-0000-0000-0000C7030000}"/>
    <cellStyle name="60% - 輔色3 2" xfId="1901" xr:uid="{00000000-0005-0000-0000-0000C8030000}"/>
    <cellStyle name="60% - 輔色3 2 2" xfId="1902" xr:uid="{00000000-0005-0000-0000-0000C9030000}"/>
    <cellStyle name="60% - 輔色3 3" xfId="1903" xr:uid="{00000000-0005-0000-0000-0000CA030000}"/>
    <cellStyle name="60% - 輔色3 3 2" xfId="1905" xr:uid="{00000000-0005-0000-0000-0000CB030000}"/>
    <cellStyle name="60% - 輔色3 4" xfId="1906" xr:uid="{00000000-0005-0000-0000-0000CC030000}"/>
    <cellStyle name="60% - 輔色3 4 2" xfId="1909" xr:uid="{00000000-0005-0000-0000-0000CD030000}"/>
    <cellStyle name="60% - 輔色3 5" xfId="1911" xr:uid="{00000000-0005-0000-0000-0000CE030000}"/>
    <cellStyle name="60% - 輔色3 5 2" xfId="1914" xr:uid="{00000000-0005-0000-0000-0000CF030000}"/>
    <cellStyle name="60% - 輔色3 6" xfId="1917" xr:uid="{00000000-0005-0000-0000-0000D0030000}"/>
    <cellStyle name="60% - 輔色3 6 2" xfId="1668" xr:uid="{00000000-0005-0000-0000-0000D1030000}"/>
    <cellStyle name="60% - 輔色3 7" xfId="1921" xr:uid="{00000000-0005-0000-0000-0000D2030000}"/>
    <cellStyle name="60% - 輔色3 7 2" xfId="1923" xr:uid="{00000000-0005-0000-0000-0000D3030000}"/>
    <cellStyle name="60% - 輔色3 8" xfId="1924" xr:uid="{00000000-0005-0000-0000-0000D4030000}"/>
    <cellStyle name="60% - 輔色3 8 2" xfId="1926" xr:uid="{00000000-0005-0000-0000-0000D5030000}"/>
    <cellStyle name="60% - 輔色3 9" xfId="1927" xr:uid="{00000000-0005-0000-0000-0000D6030000}"/>
    <cellStyle name="60% - 輔色3 9 2" xfId="1928" xr:uid="{00000000-0005-0000-0000-0000D7030000}"/>
    <cellStyle name="60% - 輔色4" xfId="1929" xr:uid="{00000000-0005-0000-0000-0000D8030000}"/>
    <cellStyle name="60% - 輔色4 2" xfId="1930" xr:uid="{00000000-0005-0000-0000-0000D9030000}"/>
    <cellStyle name="60% - 輔色4 2 2" xfId="1931" xr:uid="{00000000-0005-0000-0000-0000DA030000}"/>
    <cellStyle name="60% - 輔色4 3" xfId="1933" xr:uid="{00000000-0005-0000-0000-0000DB030000}"/>
    <cellStyle name="60% - 輔色4 3 2" xfId="1935" xr:uid="{00000000-0005-0000-0000-0000DC030000}"/>
    <cellStyle name="60% - 輔色4 4" xfId="1937" xr:uid="{00000000-0005-0000-0000-0000DD030000}"/>
    <cellStyle name="60% - 輔色4 4 2" xfId="1939" xr:uid="{00000000-0005-0000-0000-0000DE030000}"/>
    <cellStyle name="60% - 輔色4 5" xfId="1940" xr:uid="{00000000-0005-0000-0000-0000DF030000}"/>
    <cellStyle name="60% - 輔色4 5 2" xfId="1941" xr:uid="{00000000-0005-0000-0000-0000E0030000}"/>
    <cellStyle name="60% - 輔色4 6" xfId="1942" xr:uid="{00000000-0005-0000-0000-0000E1030000}"/>
    <cellStyle name="60% - 輔色4 6 2" xfId="1943" xr:uid="{00000000-0005-0000-0000-0000E2030000}"/>
    <cellStyle name="60% - 輔色4 7" xfId="1944" xr:uid="{00000000-0005-0000-0000-0000E3030000}"/>
    <cellStyle name="60% - 輔色4 7 2" xfId="1946" xr:uid="{00000000-0005-0000-0000-0000E4030000}"/>
    <cellStyle name="60% - 輔色4 8" xfId="1947" xr:uid="{00000000-0005-0000-0000-0000E5030000}"/>
    <cellStyle name="60% - 輔色4 8 2" xfId="1950" xr:uid="{00000000-0005-0000-0000-0000E6030000}"/>
    <cellStyle name="60% - 輔色4 9" xfId="1951" xr:uid="{00000000-0005-0000-0000-0000E7030000}"/>
    <cellStyle name="60% - 輔色4 9 2" xfId="1953" xr:uid="{00000000-0005-0000-0000-0000E8030000}"/>
    <cellStyle name="60% - 輔色5" xfId="997" xr:uid="{00000000-0005-0000-0000-0000E9030000}"/>
    <cellStyle name="60% - 輔色5 2" xfId="999" xr:uid="{00000000-0005-0000-0000-0000EA030000}"/>
    <cellStyle name="60% - 輔色5 2 2" xfId="1001" xr:uid="{00000000-0005-0000-0000-0000EB030000}"/>
    <cellStyle name="60% - 輔色5 3" xfId="1003" xr:uid="{00000000-0005-0000-0000-0000EC030000}"/>
    <cellStyle name="60% - 輔色5 3 2" xfId="1007" xr:uid="{00000000-0005-0000-0000-0000ED030000}"/>
    <cellStyle name="60% - 輔色5 4" xfId="1009" xr:uid="{00000000-0005-0000-0000-0000EE030000}"/>
    <cellStyle name="60% - 輔色5 4 2" xfId="1955" xr:uid="{00000000-0005-0000-0000-0000EF030000}"/>
    <cellStyle name="60% - 輔色5 5" xfId="1011" xr:uid="{00000000-0005-0000-0000-0000F0030000}"/>
    <cellStyle name="60% - 輔色5 5 2" xfId="1956" xr:uid="{00000000-0005-0000-0000-0000F1030000}"/>
    <cellStyle name="60% - 輔色5 6" xfId="1957" xr:uid="{00000000-0005-0000-0000-0000F2030000}"/>
    <cellStyle name="60% - 輔色5 6 2" xfId="1958" xr:uid="{00000000-0005-0000-0000-0000F3030000}"/>
    <cellStyle name="60% - 輔色5 7" xfId="1960" xr:uid="{00000000-0005-0000-0000-0000F4030000}"/>
    <cellStyle name="60% - 輔色5 7 2" xfId="1962" xr:uid="{00000000-0005-0000-0000-0000F5030000}"/>
    <cellStyle name="60% - 輔色5 8" xfId="1963" xr:uid="{00000000-0005-0000-0000-0000F6030000}"/>
    <cellStyle name="60% - 輔色5 8 2" xfId="1965" xr:uid="{00000000-0005-0000-0000-0000F7030000}"/>
    <cellStyle name="60% - 輔色5 9" xfId="1966" xr:uid="{00000000-0005-0000-0000-0000F8030000}"/>
    <cellStyle name="60% - 輔色5 9 2" xfId="256" xr:uid="{00000000-0005-0000-0000-0000F9030000}"/>
    <cellStyle name="60% - 輔色6" xfId="1013" xr:uid="{00000000-0005-0000-0000-0000FA030000}"/>
    <cellStyle name="60% - 輔色6 2" xfId="1015" xr:uid="{00000000-0005-0000-0000-0000FB030000}"/>
    <cellStyle name="60% - 輔色6 2 2" xfId="1019" xr:uid="{00000000-0005-0000-0000-0000FC030000}"/>
    <cellStyle name="60% - 輔色6 3" xfId="1021" xr:uid="{00000000-0005-0000-0000-0000FD030000}"/>
    <cellStyle name="60% - 輔色6 3 2" xfId="1968" xr:uid="{00000000-0005-0000-0000-0000FE030000}"/>
    <cellStyle name="60% - 輔色6 4" xfId="1023" xr:uid="{00000000-0005-0000-0000-0000FF030000}"/>
    <cellStyle name="60% - 輔色6 4 2" xfId="1969" xr:uid="{00000000-0005-0000-0000-000000040000}"/>
    <cellStyle name="60% - 輔色6 5" xfId="1971" xr:uid="{00000000-0005-0000-0000-000001040000}"/>
    <cellStyle name="60% - 輔色6 5 2" xfId="1972" xr:uid="{00000000-0005-0000-0000-000002040000}"/>
    <cellStyle name="60% - 輔色6 6" xfId="1974" xr:uid="{00000000-0005-0000-0000-000003040000}"/>
    <cellStyle name="60% - 輔色6 6 2" xfId="1975" xr:uid="{00000000-0005-0000-0000-000004040000}"/>
    <cellStyle name="60% - 輔色6 7" xfId="1977" xr:uid="{00000000-0005-0000-0000-000005040000}"/>
    <cellStyle name="60% - 輔色6 7 2" xfId="854" xr:uid="{00000000-0005-0000-0000-000006040000}"/>
    <cellStyle name="60% - 輔色6 8" xfId="1979" xr:uid="{00000000-0005-0000-0000-000007040000}"/>
    <cellStyle name="60% - 輔色6 8 2" xfId="867" xr:uid="{00000000-0005-0000-0000-000008040000}"/>
    <cellStyle name="60% - 輔色6 9" xfId="1980" xr:uid="{00000000-0005-0000-0000-000009040000}"/>
    <cellStyle name="60% - 輔色6 9 2" xfId="1981" xr:uid="{00000000-0005-0000-0000-00000A040000}"/>
    <cellStyle name="60% - 强调文字颜色 1 2" xfId="1983" xr:uid="{00000000-0005-0000-0000-00000B040000}"/>
    <cellStyle name="60% - 强调文字颜色 1 2 2" xfId="1985" xr:uid="{00000000-0005-0000-0000-00000C040000}"/>
    <cellStyle name="60% - 强调文字颜色 1 3" xfId="1987" xr:uid="{00000000-0005-0000-0000-00000D040000}"/>
    <cellStyle name="60% - 强调文字颜色 2 2" xfId="1989" xr:uid="{00000000-0005-0000-0000-00000E040000}"/>
    <cellStyle name="60% - 强调文字颜色 2 2 2" xfId="1991" xr:uid="{00000000-0005-0000-0000-00000F040000}"/>
    <cellStyle name="60% - 强调文字颜色 2 3" xfId="34" xr:uid="{00000000-0005-0000-0000-000010040000}"/>
    <cellStyle name="60% - 强调文字颜色 3 2" xfId="1274" xr:uid="{00000000-0005-0000-0000-000011040000}"/>
    <cellStyle name="60% - 强调文字颜色 3 2 2" xfId="1993" xr:uid="{00000000-0005-0000-0000-000012040000}"/>
    <cellStyle name="60% - 强调文字颜色 3 3" xfId="287" xr:uid="{00000000-0005-0000-0000-000013040000}"/>
    <cellStyle name="60% - 强调文字颜色 4 2" xfId="1284" xr:uid="{00000000-0005-0000-0000-000014040000}"/>
    <cellStyle name="60% - 强调文字颜色 4 2 2" xfId="1589" xr:uid="{00000000-0005-0000-0000-000015040000}"/>
    <cellStyle name="60% - 强调文字颜色 4 3" xfId="1995" xr:uid="{00000000-0005-0000-0000-000016040000}"/>
    <cellStyle name="60% - 强调文字颜色 5 2" xfId="1997" xr:uid="{00000000-0005-0000-0000-000017040000}"/>
    <cellStyle name="60% - 强调文字颜色 5 2 2" xfId="1998" xr:uid="{00000000-0005-0000-0000-000018040000}"/>
    <cellStyle name="60% - 强调文字颜色 5 3" xfId="1999" xr:uid="{00000000-0005-0000-0000-000019040000}"/>
    <cellStyle name="60% - 强调文字颜色 6 2" xfId="2000" xr:uid="{00000000-0005-0000-0000-00001A040000}"/>
    <cellStyle name="60% - 强调文字颜色 6 2 2" xfId="2001" xr:uid="{00000000-0005-0000-0000-00001B040000}"/>
    <cellStyle name="60% - 强调文字颜色 6 3" xfId="2002" xr:uid="{00000000-0005-0000-0000-00001C040000}"/>
    <cellStyle name="A??? [0]_INQUIRY ???÷A?A? " xfId="2004" xr:uid="{00000000-0005-0000-0000-00001D040000}"/>
    <cellStyle name="A???_INQUIRY ???÷A?A? " xfId="953" xr:uid="{00000000-0005-0000-0000-00001E040000}"/>
    <cellStyle name="Accent1 2" xfId="1296" xr:uid="{00000000-0005-0000-0000-00001F040000}"/>
    <cellStyle name="Accent1 2 2" xfId="1299" xr:uid="{00000000-0005-0000-0000-000020040000}"/>
    <cellStyle name="Accent1 2 2 2" xfId="1907" xr:uid="{00000000-0005-0000-0000-000021040000}"/>
    <cellStyle name="Accent1 2 2 2 2" xfId="1910" xr:uid="{00000000-0005-0000-0000-000022040000}"/>
    <cellStyle name="Accent1 2 2 2 3" xfId="2006" xr:uid="{00000000-0005-0000-0000-000023040000}"/>
    <cellStyle name="Accent1 2 2 2 4" xfId="2007" xr:uid="{00000000-0005-0000-0000-000024040000}"/>
    <cellStyle name="Accent1 2 2 3" xfId="1913" xr:uid="{00000000-0005-0000-0000-000025040000}"/>
    <cellStyle name="Accent1 2 2 3 2" xfId="1915" xr:uid="{00000000-0005-0000-0000-000026040000}"/>
    <cellStyle name="Accent1 2 2 4" xfId="1919" xr:uid="{00000000-0005-0000-0000-000027040000}"/>
    <cellStyle name="Accent1 2 2 5" xfId="1922" xr:uid="{00000000-0005-0000-0000-000028040000}"/>
    <cellStyle name="Accent1 2 3" xfId="2009" xr:uid="{00000000-0005-0000-0000-000029040000}"/>
    <cellStyle name="Accent1 2 3 2" xfId="1938" xr:uid="{00000000-0005-0000-0000-00002A040000}"/>
    <cellStyle name="Accent1 2 4" xfId="2011" xr:uid="{00000000-0005-0000-0000-00002B040000}"/>
    <cellStyle name="Accent1 2 5" xfId="2012" xr:uid="{00000000-0005-0000-0000-00002C040000}"/>
    <cellStyle name="Accent1 2 6" xfId="2013" xr:uid="{00000000-0005-0000-0000-00002D040000}"/>
    <cellStyle name="Accent1 3" xfId="1302" xr:uid="{00000000-0005-0000-0000-00002E040000}"/>
    <cellStyle name="Accent1 3 2" xfId="2014" xr:uid="{00000000-0005-0000-0000-00002F040000}"/>
    <cellStyle name="Accent1 3 3" xfId="2015" xr:uid="{00000000-0005-0000-0000-000030040000}"/>
    <cellStyle name="Accent1 3 4" xfId="2016" xr:uid="{00000000-0005-0000-0000-000031040000}"/>
    <cellStyle name="Accent1 4" xfId="1305" xr:uid="{00000000-0005-0000-0000-000032040000}"/>
    <cellStyle name="Accent1 4 2" xfId="2017" xr:uid="{00000000-0005-0000-0000-000033040000}"/>
    <cellStyle name="Accent1 4 2 2" xfId="2018" xr:uid="{00000000-0005-0000-0000-000034040000}"/>
    <cellStyle name="Accent1 4 2 3" xfId="2021" xr:uid="{00000000-0005-0000-0000-000035040000}"/>
    <cellStyle name="Accent1 4 2 4" xfId="2025" xr:uid="{00000000-0005-0000-0000-000036040000}"/>
    <cellStyle name="Accent1 4 3" xfId="2029" xr:uid="{00000000-0005-0000-0000-000037040000}"/>
    <cellStyle name="Accent1 4 4" xfId="2030" xr:uid="{00000000-0005-0000-0000-000038040000}"/>
    <cellStyle name="Accent1 4 5" xfId="2031" xr:uid="{00000000-0005-0000-0000-000039040000}"/>
    <cellStyle name="Accent1 5" xfId="2032" xr:uid="{00000000-0005-0000-0000-00003A040000}"/>
    <cellStyle name="Accent2 2" xfId="2033" xr:uid="{00000000-0005-0000-0000-00003B040000}"/>
    <cellStyle name="Accent2 2 2" xfId="2035" xr:uid="{00000000-0005-0000-0000-00003C040000}"/>
    <cellStyle name="Accent2 2 2 2" xfId="2038" xr:uid="{00000000-0005-0000-0000-00003D040000}"/>
    <cellStyle name="Accent2 2 2 2 2" xfId="1626" xr:uid="{00000000-0005-0000-0000-00003E040000}"/>
    <cellStyle name="Accent2 2 2 2 3" xfId="2042" xr:uid="{00000000-0005-0000-0000-00003F040000}"/>
    <cellStyle name="Accent2 2 2 2 4" xfId="2043" xr:uid="{00000000-0005-0000-0000-000040040000}"/>
    <cellStyle name="Accent2 2 2 3" xfId="2046" xr:uid="{00000000-0005-0000-0000-000041040000}"/>
    <cellStyle name="Accent2 2 2 3 2" xfId="2050" xr:uid="{00000000-0005-0000-0000-000042040000}"/>
    <cellStyle name="Accent2 2 2 4" xfId="2052" xr:uid="{00000000-0005-0000-0000-000043040000}"/>
    <cellStyle name="Accent2 2 2 5" xfId="2059" xr:uid="{00000000-0005-0000-0000-000044040000}"/>
    <cellStyle name="Accent2 2 3" xfId="2064" xr:uid="{00000000-0005-0000-0000-000045040000}"/>
    <cellStyle name="Accent2 2 3 2" xfId="2067" xr:uid="{00000000-0005-0000-0000-000046040000}"/>
    <cellStyle name="Accent2 2 4" xfId="2070" xr:uid="{00000000-0005-0000-0000-000047040000}"/>
    <cellStyle name="Accent2 2 5" xfId="2074" xr:uid="{00000000-0005-0000-0000-000048040000}"/>
    <cellStyle name="Accent2 2 6" xfId="2080" xr:uid="{00000000-0005-0000-0000-000049040000}"/>
    <cellStyle name="Accent2 3" xfId="1491" xr:uid="{00000000-0005-0000-0000-00004A040000}"/>
    <cellStyle name="Accent2 3 2" xfId="2082" xr:uid="{00000000-0005-0000-0000-00004B040000}"/>
    <cellStyle name="Accent2 3 3" xfId="2084" xr:uid="{00000000-0005-0000-0000-00004C040000}"/>
    <cellStyle name="Accent2 3 4" xfId="2086" xr:uid="{00000000-0005-0000-0000-00004D040000}"/>
    <cellStyle name="Accent2 4" xfId="2088" xr:uid="{00000000-0005-0000-0000-00004E040000}"/>
    <cellStyle name="Accent2 4 2" xfId="2089" xr:uid="{00000000-0005-0000-0000-00004F040000}"/>
    <cellStyle name="Accent2 4 2 2" xfId="2091" xr:uid="{00000000-0005-0000-0000-000050040000}"/>
    <cellStyle name="Accent2 4 2 3" xfId="2093" xr:uid="{00000000-0005-0000-0000-000051040000}"/>
    <cellStyle name="Accent2 4 2 4" xfId="1343" xr:uid="{00000000-0005-0000-0000-000052040000}"/>
    <cellStyle name="Accent2 4 3" xfId="2098" xr:uid="{00000000-0005-0000-0000-000053040000}"/>
    <cellStyle name="Accent2 4 4" xfId="2100" xr:uid="{00000000-0005-0000-0000-000054040000}"/>
    <cellStyle name="Accent2 4 5" xfId="2102" xr:uid="{00000000-0005-0000-0000-000055040000}"/>
    <cellStyle name="Accent2 5" xfId="2104" xr:uid="{00000000-0005-0000-0000-000056040000}"/>
    <cellStyle name="Accent3 2" xfId="2105" xr:uid="{00000000-0005-0000-0000-000057040000}"/>
    <cellStyle name="Accent3 2 2" xfId="2107" xr:uid="{00000000-0005-0000-0000-000058040000}"/>
    <cellStyle name="Accent3 2 2 2" xfId="1435" xr:uid="{00000000-0005-0000-0000-000059040000}"/>
    <cellStyle name="Accent3 2 2 2 2" xfId="1270" xr:uid="{00000000-0005-0000-0000-00005A040000}"/>
    <cellStyle name="Accent3 2 2 2 3" xfId="1275" xr:uid="{00000000-0005-0000-0000-00005B040000}"/>
    <cellStyle name="Accent3 2 2 2 4" xfId="286" xr:uid="{00000000-0005-0000-0000-00005C040000}"/>
    <cellStyle name="Accent3 2 2 3" xfId="1441" xr:uid="{00000000-0005-0000-0000-00005D040000}"/>
    <cellStyle name="Accent3 2 2 3 2" xfId="1281" xr:uid="{00000000-0005-0000-0000-00005E040000}"/>
    <cellStyle name="Accent3 2 2 4" xfId="2108" xr:uid="{00000000-0005-0000-0000-00005F040000}"/>
    <cellStyle name="Accent3 2 2 5" xfId="2112" xr:uid="{00000000-0005-0000-0000-000060040000}"/>
    <cellStyle name="Accent3 2 3" xfId="2114" xr:uid="{00000000-0005-0000-0000-000061040000}"/>
    <cellStyle name="Accent3 2 3 2" xfId="1488" xr:uid="{00000000-0005-0000-0000-000062040000}"/>
    <cellStyle name="Accent3 2 4" xfId="2115" xr:uid="{00000000-0005-0000-0000-000063040000}"/>
    <cellStyle name="Accent3 2 5" xfId="551" xr:uid="{00000000-0005-0000-0000-000064040000}"/>
    <cellStyle name="Accent3 2 6" xfId="2116" xr:uid="{00000000-0005-0000-0000-000065040000}"/>
    <cellStyle name="Accent3 3" xfId="2117" xr:uid="{00000000-0005-0000-0000-000066040000}"/>
    <cellStyle name="Accent3 3 2" xfId="2118" xr:uid="{00000000-0005-0000-0000-000067040000}"/>
    <cellStyle name="Accent3 3 3" xfId="1679" xr:uid="{00000000-0005-0000-0000-000068040000}"/>
    <cellStyle name="Accent3 3 4" xfId="1686" xr:uid="{00000000-0005-0000-0000-000069040000}"/>
    <cellStyle name="Accent3 4" xfId="2121" xr:uid="{00000000-0005-0000-0000-00006A040000}"/>
    <cellStyle name="Accent3 4 2" xfId="2122" xr:uid="{00000000-0005-0000-0000-00006B040000}"/>
    <cellStyle name="Accent3 4 2 2" xfId="2124" xr:uid="{00000000-0005-0000-0000-00006C040000}"/>
    <cellStyle name="Accent3 4 2 3" xfId="2128" xr:uid="{00000000-0005-0000-0000-00006D040000}"/>
    <cellStyle name="Accent3 4 2 4" xfId="2131" xr:uid="{00000000-0005-0000-0000-00006E040000}"/>
    <cellStyle name="Accent3 4 3" xfId="1691" xr:uid="{00000000-0005-0000-0000-00006F040000}"/>
    <cellStyle name="Accent3 4 4" xfId="2137" xr:uid="{00000000-0005-0000-0000-000070040000}"/>
    <cellStyle name="Accent3 4 5" xfId="2139" xr:uid="{00000000-0005-0000-0000-000071040000}"/>
    <cellStyle name="Accent3 5" xfId="2140" xr:uid="{00000000-0005-0000-0000-000072040000}"/>
    <cellStyle name="Accent4 2" xfId="2141" xr:uid="{00000000-0005-0000-0000-000073040000}"/>
    <cellStyle name="Accent4 2 2" xfId="67" xr:uid="{00000000-0005-0000-0000-000074040000}"/>
    <cellStyle name="Accent4 2 2 2" xfId="1984" xr:uid="{00000000-0005-0000-0000-000075040000}"/>
    <cellStyle name="Accent4 2 2 2 2" xfId="1986" xr:uid="{00000000-0005-0000-0000-000076040000}"/>
    <cellStyle name="Accent4 2 2 2 3" xfId="2142" xr:uid="{00000000-0005-0000-0000-000077040000}"/>
    <cellStyle name="Accent4 2 2 2 4" xfId="2144" xr:uid="{00000000-0005-0000-0000-000078040000}"/>
    <cellStyle name="Accent4 2 2 3" xfId="1988" xr:uid="{00000000-0005-0000-0000-000079040000}"/>
    <cellStyle name="Accent4 2 2 3 2" xfId="2146" xr:uid="{00000000-0005-0000-0000-00007A040000}"/>
    <cellStyle name="Accent4 2 2 4" xfId="2148" xr:uid="{00000000-0005-0000-0000-00007B040000}"/>
    <cellStyle name="Accent4 2 2 5" xfId="2149" xr:uid="{00000000-0005-0000-0000-00007C040000}"/>
    <cellStyle name="Accent4 2 3" xfId="39" xr:uid="{00000000-0005-0000-0000-00007D040000}"/>
    <cellStyle name="Accent4 2 3 2" xfId="1990" xr:uid="{00000000-0005-0000-0000-00007E040000}"/>
    <cellStyle name="Accent4 2 4" xfId="25" xr:uid="{00000000-0005-0000-0000-00007F040000}"/>
    <cellStyle name="Accent4 2 5" xfId="78" xr:uid="{00000000-0005-0000-0000-000080040000}"/>
    <cellStyle name="Accent4 2 6" xfId="146" xr:uid="{00000000-0005-0000-0000-000081040000}"/>
    <cellStyle name="Accent4 3" xfId="2150" xr:uid="{00000000-0005-0000-0000-000082040000}"/>
    <cellStyle name="Accent4 3 2" xfId="2151" xr:uid="{00000000-0005-0000-0000-000083040000}"/>
    <cellStyle name="Accent4 3 3" xfId="2153" xr:uid="{00000000-0005-0000-0000-000084040000}"/>
    <cellStyle name="Accent4 3 4" xfId="2154" xr:uid="{00000000-0005-0000-0000-000085040000}"/>
    <cellStyle name="Accent4 4" xfId="2155" xr:uid="{00000000-0005-0000-0000-000086040000}"/>
    <cellStyle name="Accent4 4 2" xfId="2156" xr:uid="{00000000-0005-0000-0000-000087040000}"/>
    <cellStyle name="Accent4 4 2 2" xfId="1176" xr:uid="{00000000-0005-0000-0000-000088040000}"/>
    <cellStyle name="Accent4 4 2 3" xfId="1180" xr:uid="{00000000-0005-0000-0000-000089040000}"/>
    <cellStyle name="Accent4 4 2 4" xfId="2158" xr:uid="{00000000-0005-0000-0000-00008A040000}"/>
    <cellStyle name="Accent4 4 3" xfId="2159" xr:uid="{00000000-0005-0000-0000-00008B040000}"/>
    <cellStyle name="Accent4 4 4" xfId="2160" xr:uid="{00000000-0005-0000-0000-00008C040000}"/>
    <cellStyle name="Accent4 4 5" xfId="2161" xr:uid="{00000000-0005-0000-0000-00008D040000}"/>
    <cellStyle name="Accent4 5" xfId="2162" xr:uid="{00000000-0005-0000-0000-00008E040000}"/>
    <cellStyle name="Accent5 2" xfId="2163" xr:uid="{00000000-0005-0000-0000-00008F040000}"/>
    <cellStyle name="Accent5 2 2" xfId="2164" xr:uid="{00000000-0005-0000-0000-000090040000}"/>
    <cellStyle name="Accent5 2 2 2" xfId="2165" xr:uid="{00000000-0005-0000-0000-000091040000}"/>
    <cellStyle name="Accent5 2 2 2 2" xfId="2166" xr:uid="{00000000-0005-0000-0000-000092040000}"/>
    <cellStyle name="Accent5 2 2 2 3" xfId="1976" xr:uid="{00000000-0005-0000-0000-000093040000}"/>
    <cellStyle name="Accent5 2 2 2 4" xfId="2167" xr:uid="{00000000-0005-0000-0000-000094040000}"/>
    <cellStyle name="Accent5 2 2 3" xfId="955" xr:uid="{00000000-0005-0000-0000-000095040000}"/>
    <cellStyle name="Accent5 2 2 3 2" xfId="957" xr:uid="{00000000-0005-0000-0000-000096040000}"/>
    <cellStyle name="Accent5 2 2 4" xfId="970" xr:uid="{00000000-0005-0000-0000-000097040000}"/>
    <cellStyle name="Accent5 2 2 5" xfId="5" xr:uid="{00000000-0005-0000-0000-000098040000}"/>
    <cellStyle name="Accent5 2 3" xfId="2168" xr:uid="{00000000-0005-0000-0000-000099040000}"/>
    <cellStyle name="Accent5 2 3 2" xfId="2169" xr:uid="{00000000-0005-0000-0000-00009A040000}"/>
    <cellStyle name="Accent5 2 4" xfId="2170" xr:uid="{00000000-0005-0000-0000-00009B040000}"/>
    <cellStyle name="Accent5 2 5" xfId="2171" xr:uid="{00000000-0005-0000-0000-00009C040000}"/>
    <cellStyle name="Accent5 3" xfId="2172" xr:uid="{00000000-0005-0000-0000-00009D040000}"/>
    <cellStyle name="Accent5 3 2" xfId="2174" xr:uid="{00000000-0005-0000-0000-00009E040000}"/>
    <cellStyle name="Accent5 3 3" xfId="1706" xr:uid="{00000000-0005-0000-0000-00009F040000}"/>
    <cellStyle name="Accent5 3 4" xfId="1708" xr:uid="{00000000-0005-0000-0000-0000A0040000}"/>
    <cellStyle name="Accent5 4" xfId="2175" xr:uid="{00000000-0005-0000-0000-0000A1040000}"/>
    <cellStyle name="Accent5 4 2" xfId="2177" xr:uid="{00000000-0005-0000-0000-0000A2040000}"/>
    <cellStyle name="Accent5 4 2 2" xfId="2179" xr:uid="{00000000-0005-0000-0000-0000A3040000}"/>
    <cellStyle name="Accent5 4 2 3" xfId="1079" xr:uid="{00000000-0005-0000-0000-0000A4040000}"/>
    <cellStyle name="Accent5 4 2 4" xfId="1100" xr:uid="{00000000-0005-0000-0000-0000A5040000}"/>
    <cellStyle name="Accent5 4 3" xfId="2180" xr:uid="{00000000-0005-0000-0000-0000A6040000}"/>
    <cellStyle name="Accent5 4 4" xfId="2182" xr:uid="{00000000-0005-0000-0000-0000A7040000}"/>
    <cellStyle name="Accent5 4 5" xfId="2183" xr:uid="{00000000-0005-0000-0000-0000A8040000}"/>
    <cellStyle name="Accent5 5" xfId="2184" xr:uid="{00000000-0005-0000-0000-0000A9040000}"/>
    <cellStyle name="Accent6 2" xfId="2188" xr:uid="{00000000-0005-0000-0000-0000AA040000}"/>
    <cellStyle name="Accent6 2 2" xfId="2189" xr:uid="{00000000-0005-0000-0000-0000AB040000}"/>
    <cellStyle name="Accent6 2 2 2" xfId="2191" xr:uid="{00000000-0005-0000-0000-0000AC040000}"/>
    <cellStyle name="Accent6 2 2 2 2" xfId="2192" xr:uid="{00000000-0005-0000-0000-0000AD040000}"/>
    <cellStyle name="Accent6 2 2 2 3" xfId="1757" xr:uid="{00000000-0005-0000-0000-0000AE040000}"/>
    <cellStyle name="Accent6 2 2 2 4" xfId="1787" xr:uid="{00000000-0005-0000-0000-0000AF040000}"/>
    <cellStyle name="Accent6 2 2 3" xfId="2193" xr:uid="{00000000-0005-0000-0000-0000B0040000}"/>
    <cellStyle name="Accent6 2 2 3 2" xfId="1101" xr:uid="{00000000-0005-0000-0000-0000B1040000}"/>
    <cellStyle name="Accent6 2 2 4" xfId="2195" xr:uid="{00000000-0005-0000-0000-0000B2040000}"/>
    <cellStyle name="Accent6 2 2 5" xfId="2196" xr:uid="{00000000-0005-0000-0000-0000B3040000}"/>
    <cellStyle name="Accent6 2 3" xfId="2198" xr:uid="{00000000-0005-0000-0000-0000B4040000}"/>
    <cellStyle name="Accent6 2 3 2" xfId="2199" xr:uid="{00000000-0005-0000-0000-0000B5040000}"/>
    <cellStyle name="Accent6 2 4" xfId="2201" xr:uid="{00000000-0005-0000-0000-0000B6040000}"/>
    <cellStyle name="Accent6 2 5" xfId="2202" xr:uid="{00000000-0005-0000-0000-0000B7040000}"/>
    <cellStyle name="Accent6 2 6" xfId="2203" xr:uid="{00000000-0005-0000-0000-0000B8040000}"/>
    <cellStyle name="Accent6 3" xfId="2204" xr:uid="{00000000-0005-0000-0000-0000B9040000}"/>
    <cellStyle name="Accent6 3 2" xfId="2205" xr:uid="{00000000-0005-0000-0000-0000BA040000}"/>
    <cellStyle name="Accent6 3 3" xfId="2206" xr:uid="{00000000-0005-0000-0000-0000BB040000}"/>
    <cellStyle name="Accent6 3 4" xfId="2207" xr:uid="{00000000-0005-0000-0000-0000BC040000}"/>
    <cellStyle name="Accent6 4" xfId="2208" xr:uid="{00000000-0005-0000-0000-0000BD040000}"/>
    <cellStyle name="Accent6 4 2" xfId="2210" xr:uid="{00000000-0005-0000-0000-0000BE040000}"/>
    <cellStyle name="Accent6 4 2 2" xfId="2211" xr:uid="{00000000-0005-0000-0000-0000BF040000}"/>
    <cellStyle name="Accent6 4 2 3" xfId="2212" xr:uid="{00000000-0005-0000-0000-0000C0040000}"/>
    <cellStyle name="Accent6 4 2 4" xfId="2213" xr:uid="{00000000-0005-0000-0000-0000C1040000}"/>
    <cellStyle name="Accent6 4 3" xfId="2214" xr:uid="{00000000-0005-0000-0000-0000C2040000}"/>
    <cellStyle name="Accent6 4 4" xfId="2215" xr:uid="{00000000-0005-0000-0000-0000C3040000}"/>
    <cellStyle name="Accent6 4 5" xfId="2216" xr:uid="{00000000-0005-0000-0000-0000C4040000}"/>
    <cellStyle name="Accent6 5" xfId="2218" xr:uid="{00000000-0005-0000-0000-0000C5040000}"/>
    <cellStyle name="AeE? [0]_INQUIRY ?μ?÷A?A? " xfId="2222" xr:uid="{00000000-0005-0000-0000-0000C6040000}"/>
    <cellStyle name="AeE?_INQUIRY ?μ?÷A?A? " xfId="2223" xr:uid="{00000000-0005-0000-0000-0000C7040000}"/>
    <cellStyle name="args.style" xfId="2225" xr:uid="{00000000-0005-0000-0000-0000C8040000}"/>
    <cellStyle name="Bad 2" xfId="2227" xr:uid="{00000000-0005-0000-0000-0000C9040000}"/>
    <cellStyle name="Bad 2 2" xfId="2230" xr:uid="{00000000-0005-0000-0000-0000CA040000}"/>
    <cellStyle name="Bad 2 2 2" xfId="2232" xr:uid="{00000000-0005-0000-0000-0000CB040000}"/>
    <cellStyle name="Bad 2 2 2 2" xfId="2236" xr:uid="{00000000-0005-0000-0000-0000CC040000}"/>
    <cellStyle name="Bad 2 2 2 3" xfId="2239" xr:uid="{00000000-0005-0000-0000-0000CD040000}"/>
    <cellStyle name="Bad 2 2 2 4" xfId="2241" xr:uid="{00000000-0005-0000-0000-0000CE040000}"/>
    <cellStyle name="Bad 2 2 3" xfId="2242" xr:uid="{00000000-0005-0000-0000-0000CF040000}"/>
    <cellStyle name="Bad 2 2 3 2" xfId="2245" xr:uid="{00000000-0005-0000-0000-0000D0040000}"/>
    <cellStyle name="Bad 2 2 4" xfId="236" xr:uid="{00000000-0005-0000-0000-0000D1040000}"/>
    <cellStyle name="Bad 2 2 5" xfId="2246" xr:uid="{00000000-0005-0000-0000-0000D2040000}"/>
    <cellStyle name="Bad 2 3" xfId="1517" xr:uid="{00000000-0005-0000-0000-0000D3040000}"/>
    <cellStyle name="Bad 2 3 2" xfId="2248" xr:uid="{00000000-0005-0000-0000-0000D4040000}"/>
    <cellStyle name="Bad 2 4" xfId="2250" xr:uid="{00000000-0005-0000-0000-0000D5040000}"/>
    <cellStyle name="Bad 2 5" xfId="2251" xr:uid="{00000000-0005-0000-0000-0000D6040000}"/>
    <cellStyle name="Bad 3" xfId="2252" xr:uid="{00000000-0005-0000-0000-0000D7040000}"/>
    <cellStyle name="Bad 3 2" xfId="638" xr:uid="{00000000-0005-0000-0000-0000D8040000}"/>
    <cellStyle name="Bad 3 3" xfId="1172" xr:uid="{00000000-0005-0000-0000-0000D9040000}"/>
    <cellStyle name="Bad 3 4" xfId="1177" xr:uid="{00000000-0005-0000-0000-0000DA040000}"/>
    <cellStyle name="Bad 4" xfId="2254" xr:uid="{00000000-0005-0000-0000-0000DB040000}"/>
    <cellStyle name="Bad 4 2" xfId="2256" xr:uid="{00000000-0005-0000-0000-0000DC040000}"/>
    <cellStyle name="Bad 4 2 2" xfId="2258" xr:uid="{00000000-0005-0000-0000-0000DD040000}"/>
    <cellStyle name="Bad 4 2 3" xfId="2259" xr:uid="{00000000-0005-0000-0000-0000DE040000}"/>
    <cellStyle name="Bad 4 2 4" xfId="887" xr:uid="{00000000-0005-0000-0000-0000DF040000}"/>
    <cellStyle name="Bad 4 3" xfId="1188" xr:uid="{00000000-0005-0000-0000-0000E0040000}"/>
    <cellStyle name="Bad 4 4" xfId="2261" xr:uid="{00000000-0005-0000-0000-0000E1040000}"/>
    <cellStyle name="Bad 4 5" xfId="2263" xr:uid="{00000000-0005-0000-0000-0000E2040000}"/>
    <cellStyle name="Bad 5" xfId="1314" xr:uid="{00000000-0005-0000-0000-0000E3040000}"/>
    <cellStyle name="BLE2" xfId="2264" xr:uid="{00000000-0005-0000-0000-0000E4040000}"/>
    <cellStyle name="BLEBLE" xfId="145" xr:uid="{00000000-0005-0000-0000-0000E5040000}"/>
    <cellStyle name="C?A?_???÷CoE? " xfId="2266" xr:uid="{00000000-0005-0000-0000-0000E6040000}"/>
    <cellStyle name="C￥A?_?μ?÷CoE? " xfId="182" xr:uid="{00000000-0005-0000-0000-0000E7040000}"/>
    <cellStyle name="Calc Currency (0)" xfId="2268" xr:uid="{00000000-0005-0000-0000-0000E8040000}"/>
    <cellStyle name="Calc Currency (0) 2" xfId="2273" xr:uid="{00000000-0005-0000-0000-0000E9040000}"/>
    <cellStyle name="Calc Currency (0) 3" xfId="2277" xr:uid="{00000000-0005-0000-0000-0000EA040000}"/>
    <cellStyle name="Calculation 2" xfId="2281" xr:uid="{00000000-0005-0000-0000-0000EB040000}"/>
    <cellStyle name="Calculation 2 2" xfId="2283" xr:uid="{00000000-0005-0000-0000-0000EC040000}"/>
    <cellStyle name="Calculation 2 2 2" xfId="2284" xr:uid="{00000000-0005-0000-0000-0000ED040000}"/>
    <cellStyle name="Calculation 2 2 2 2" xfId="2286" xr:uid="{00000000-0005-0000-0000-0000EE040000}"/>
    <cellStyle name="Calculation 2 2 2 2 2" xfId="2197" xr:uid="{00000000-0005-0000-0000-0000EF040000}"/>
    <cellStyle name="Calculation 2 2 2 2 2 2" xfId="1152" xr:uid="{00000000-0005-0000-0000-0000F0040000}"/>
    <cellStyle name="Calculation 2 2 2 2 2 3" xfId="1154" xr:uid="{00000000-0005-0000-0000-0000F1040000}"/>
    <cellStyle name="Calculation 2 2 2 2 2 4" xfId="1157" xr:uid="{00000000-0005-0000-0000-0000F2040000}"/>
    <cellStyle name="Calculation 2 2 2 2 3" xfId="2287" xr:uid="{00000000-0005-0000-0000-0000F3040000}"/>
    <cellStyle name="Calculation 2 2 2 2 4" xfId="712" xr:uid="{00000000-0005-0000-0000-0000F4040000}"/>
    <cellStyle name="Calculation 2 2 2 2 5" xfId="496" xr:uid="{00000000-0005-0000-0000-0000F5040000}"/>
    <cellStyle name="Calculation 2 2 2 3" xfId="2289" xr:uid="{00000000-0005-0000-0000-0000F6040000}"/>
    <cellStyle name="Calculation 2 2 2 3 2" xfId="10" xr:uid="{00000000-0005-0000-0000-0000F7040000}"/>
    <cellStyle name="Calculation 2 2 2 3 3" xfId="2291" xr:uid="{00000000-0005-0000-0000-0000F8040000}"/>
    <cellStyle name="Calculation 2 2 2 3 4" xfId="718" xr:uid="{00000000-0005-0000-0000-0000F9040000}"/>
    <cellStyle name="Calculation 2 2 2 4" xfId="2293" xr:uid="{00000000-0005-0000-0000-0000FA040000}"/>
    <cellStyle name="Calculation 2 2 2 4 2" xfId="489" xr:uid="{00000000-0005-0000-0000-0000FB040000}"/>
    <cellStyle name="Calculation 2 2 2 4 3" xfId="2294" xr:uid="{00000000-0005-0000-0000-0000FC040000}"/>
    <cellStyle name="Calculation 2 2 2 4 4" xfId="724" xr:uid="{00000000-0005-0000-0000-0000FD040000}"/>
    <cellStyle name="Calculation 2 2 2 5" xfId="2296" xr:uid="{00000000-0005-0000-0000-0000FE040000}"/>
    <cellStyle name="Calculation 2 2 2 6" xfId="589" xr:uid="{00000000-0005-0000-0000-0000FF040000}"/>
    <cellStyle name="Calculation 2 2 2 7" xfId="600" xr:uid="{00000000-0005-0000-0000-000000050000}"/>
    <cellStyle name="Calculation 2 2 3" xfId="2297" xr:uid="{00000000-0005-0000-0000-000001050000}"/>
    <cellStyle name="Calculation 2 2 3 2" xfId="2299" xr:uid="{00000000-0005-0000-0000-000002050000}"/>
    <cellStyle name="Calculation 2 2 3 2 2" xfId="2301" xr:uid="{00000000-0005-0000-0000-000003050000}"/>
    <cellStyle name="Calculation 2 2 3 2 3" xfId="1578" xr:uid="{00000000-0005-0000-0000-000004050000}"/>
    <cellStyle name="Calculation 2 2 3 2 4" xfId="2306" xr:uid="{00000000-0005-0000-0000-000005050000}"/>
    <cellStyle name="Calculation 2 2 3 3" xfId="2308" xr:uid="{00000000-0005-0000-0000-000006050000}"/>
    <cellStyle name="Calculation 2 2 3 4" xfId="2309" xr:uid="{00000000-0005-0000-0000-000007050000}"/>
    <cellStyle name="Calculation 2 2 3 5" xfId="2311" xr:uid="{00000000-0005-0000-0000-000008050000}"/>
    <cellStyle name="Calculation 2 2 4" xfId="2313" xr:uid="{00000000-0005-0000-0000-000009050000}"/>
    <cellStyle name="Calculation 2 2 4 2" xfId="2314" xr:uid="{00000000-0005-0000-0000-00000A050000}"/>
    <cellStyle name="Calculation 2 2 4 3" xfId="2315" xr:uid="{00000000-0005-0000-0000-00000B050000}"/>
    <cellStyle name="Calculation 2 2 4 4" xfId="2316" xr:uid="{00000000-0005-0000-0000-00000C050000}"/>
    <cellStyle name="Calculation 2 2 5" xfId="2317" xr:uid="{00000000-0005-0000-0000-00000D050000}"/>
    <cellStyle name="Calculation 2 2 5 2" xfId="1851" xr:uid="{00000000-0005-0000-0000-00000E050000}"/>
    <cellStyle name="Calculation 2 2 5 3" xfId="2319" xr:uid="{00000000-0005-0000-0000-00000F050000}"/>
    <cellStyle name="Calculation 2 2 5 4" xfId="2322" xr:uid="{00000000-0005-0000-0000-000010050000}"/>
    <cellStyle name="Calculation 2 2 6" xfId="2324" xr:uid="{00000000-0005-0000-0000-000011050000}"/>
    <cellStyle name="Calculation 2 2 7" xfId="2326" xr:uid="{00000000-0005-0000-0000-000012050000}"/>
    <cellStyle name="Calculation 2 2 8" xfId="2327" xr:uid="{00000000-0005-0000-0000-000013050000}"/>
    <cellStyle name="Calculation 2 3" xfId="2328" xr:uid="{00000000-0005-0000-0000-000014050000}"/>
    <cellStyle name="Calculation 2 3 2" xfId="2329" xr:uid="{00000000-0005-0000-0000-000015050000}"/>
    <cellStyle name="Calculation 2 3 2 2" xfId="2331" xr:uid="{00000000-0005-0000-0000-000016050000}"/>
    <cellStyle name="Calculation 2 3 2 3" xfId="2332" xr:uid="{00000000-0005-0000-0000-000017050000}"/>
    <cellStyle name="Calculation 2 3 2 4" xfId="2333" xr:uid="{00000000-0005-0000-0000-000018050000}"/>
    <cellStyle name="Calculation 2 3 3" xfId="2336" xr:uid="{00000000-0005-0000-0000-000019050000}"/>
    <cellStyle name="Calculation 2 3 4" xfId="2337" xr:uid="{00000000-0005-0000-0000-00001A050000}"/>
    <cellStyle name="Calculation 2 3 5" xfId="2338" xr:uid="{00000000-0005-0000-0000-00001B050000}"/>
    <cellStyle name="Calculation 2 4" xfId="684" xr:uid="{00000000-0005-0000-0000-00001C050000}"/>
    <cellStyle name="Calculation 2 4 2" xfId="825" xr:uid="{00000000-0005-0000-0000-00001D050000}"/>
    <cellStyle name="Calculation 2 4 3" xfId="832" xr:uid="{00000000-0005-0000-0000-00001E050000}"/>
    <cellStyle name="Calculation 2 4 4" xfId="794" xr:uid="{00000000-0005-0000-0000-00001F050000}"/>
    <cellStyle name="Calculation 2 5" xfId="931" xr:uid="{00000000-0005-0000-0000-000020050000}"/>
    <cellStyle name="Calculation 2 5 2" xfId="251" xr:uid="{00000000-0005-0000-0000-000021050000}"/>
    <cellStyle name="Calculation 2 5 3" xfId="848" xr:uid="{00000000-0005-0000-0000-000022050000}"/>
    <cellStyle name="Calculation 2 5 4" xfId="66" xr:uid="{00000000-0005-0000-0000-000023050000}"/>
    <cellStyle name="Calculation 2 6" xfId="933" xr:uid="{00000000-0005-0000-0000-000024050000}"/>
    <cellStyle name="Calculation 2 7" xfId="540" xr:uid="{00000000-0005-0000-0000-000025050000}"/>
    <cellStyle name="Calculation 2 8" xfId="562" xr:uid="{00000000-0005-0000-0000-000026050000}"/>
    <cellStyle name="Calculation 2 9" xfId="505" xr:uid="{00000000-0005-0000-0000-000027050000}"/>
    <cellStyle name="Calculation 3" xfId="2340" xr:uid="{00000000-0005-0000-0000-000028050000}"/>
    <cellStyle name="Calculation 3 2" xfId="2341" xr:uid="{00000000-0005-0000-0000-000029050000}"/>
    <cellStyle name="Calculation 3 2 2" xfId="2342" xr:uid="{00000000-0005-0000-0000-00002A050000}"/>
    <cellStyle name="Calculation 3 2 2 2" xfId="2343" xr:uid="{00000000-0005-0000-0000-00002B050000}"/>
    <cellStyle name="Calculation 3 2 2 3" xfId="2344" xr:uid="{00000000-0005-0000-0000-00002C050000}"/>
    <cellStyle name="Calculation 3 2 2 4" xfId="2346" xr:uid="{00000000-0005-0000-0000-00002D050000}"/>
    <cellStyle name="Calculation 3 2 3" xfId="1763" xr:uid="{00000000-0005-0000-0000-00002E050000}"/>
    <cellStyle name="Calculation 3 2 4" xfId="1765" xr:uid="{00000000-0005-0000-0000-00002F050000}"/>
    <cellStyle name="Calculation 3 2 5" xfId="1767" xr:uid="{00000000-0005-0000-0000-000030050000}"/>
    <cellStyle name="Calculation 3 3" xfId="2347" xr:uid="{00000000-0005-0000-0000-000031050000}"/>
    <cellStyle name="Calculation 3 3 2" xfId="2348" xr:uid="{00000000-0005-0000-0000-000032050000}"/>
    <cellStyle name="Calculation 3 3 3" xfId="1771" xr:uid="{00000000-0005-0000-0000-000033050000}"/>
    <cellStyle name="Calculation 3 3 4" xfId="2349" xr:uid="{00000000-0005-0000-0000-000034050000}"/>
    <cellStyle name="Calculation 3 4" xfId="936" xr:uid="{00000000-0005-0000-0000-000035050000}"/>
    <cellStyle name="Calculation 3 4 2" xfId="941" xr:uid="{00000000-0005-0000-0000-000036050000}"/>
    <cellStyle name="Calculation 3 4 3" xfId="577" xr:uid="{00000000-0005-0000-0000-000037050000}"/>
    <cellStyle name="Calculation 3 4 4" xfId="606" xr:uid="{00000000-0005-0000-0000-000038050000}"/>
    <cellStyle name="Calculation 3 5" xfId="947" xr:uid="{00000000-0005-0000-0000-000039050000}"/>
    <cellStyle name="Calculation 3 6" xfId="949" xr:uid="{00000000-0005-0000-0000-00003A050000}"/>
    <cellStyle name="Calculation 3 7" xfId="951" xr:uid="{00000000-0005-0000-0000-00003B050000}"/>
    <cellStyle name="Calculation 4" xfId="2350" xr:uid="{00000000-0005-0000-0000-00003C050000}"/>
    <cellStyle name="Calculation 4 2" xfId="2351" xr:uid="{00000000-0005-0000-0000-00003D050000}"/>
    <cellStyle name="Calculation 4 2 2" xfId="2352" xr:uid="{00000000-0005-0000-0000-00003E050000}"/>
    <cellStyle name="Calculation 4 2 2 2" xfId="2353" xr:uid="{00000000-0005-0000-0000-00003F050000}"/>
    <cellStyle name="Calculation 4 2 2 2 2" xfId="2354" xr:uid="{00000000-0005-0000-0000-000040050000}"/>
    <cellStyle name="Calculation 4 2 2 2 3" xfId="2356" xr:uid="{00000000-0005-0000-0000-000041050000}"/>
    <cellStyle name="Calculation 4 2 2 2 4" xfId="2359" xr:uid="{00000000-0005-0000-0000-000042050000}"/>
    <cellStyle name="Calculation 4 2 2 3" xfId="120" xr:uid="{00000000-0005-0000-0000-000043050000}"/>
    <cellStyle name="Calculation 4 2 2 4" xfId="97" xr:uid="{00000000-0005-0000-0000-000044050000}"/>
    <cellStyle name="Calculation 4 2 2 5" xfId="134" xr:uid="{00000000-0005-0000-0000-000045050000}"/>
    <cellStyle name="Calculation 4 2 3" xfId="2362" xr:uid="{00000000-0005-0000-0000-000046050000}"/>
    <cellStyle name="Calculation 4 2 3 2" xfId="2364" xr:uid="{00000000-0005-0000-0000-000047050000}"/>
    <cellStyle name="Calculation 4 2 3 3" xfId="2366" xr:uid="{00000000-0005-0000-0000-000048050000}"/>
    <cellStyle name="Calculation 4 2 3 4" xfId="2369" xr:uid="{00000000-0005-0000-0000-000049050000}"/>
    <cellStyle name="Calculation 4 2 4" xfId="1332" xr:uid="{00000000-0005-0000-0000-00004A050000}"/>
    <cellStyle name="Calculation 4 2 4 2" xfId="1335" xr:uid="{00000000-0005-0000-0000-00004B050000}"/>
    <cellStyle name="Calculation 4 2 4 3" xfId="1341" xr:uid="{00000000-0005-0000-0000-00004C050000}"/>
    <cellStyle name="Calculation 4 2 4 4" xfId="1348" xr:uid="{00000000-0005-0000-0000-00004D050000}"/>
    <cellStyle name="Calculation 4 2 5" xfId="1370" xr:uid="{00000000-0005-0000-0000-00004E050000}"/>
    <cellStyle name="Calculation 4 2 6" xfId="1406" xr:uid="{00000000-0005-0000-0000-00004F050000}"/>
    <cellStyle name="Calculation 4 2 7" xfId="1446" xr:uid="{00000000-0005-0000-0000-000050050000}"/>
    <cellStyle name="Calculation 4 3" xfId="2373" xr:uid="{00000000-0005-0000-0000-000051050000}"/>
    <cellStyle name="Calculation 4 3 2" xfId="2374" xr:uid="{00000000-0005-0000-0000-000052050000}"/>
    <cellStyle name="Calculation 4 3 2 2" xfId="2376" xr:uid="{00000000-0005-0000-0000-000053050000}"/>
    <cellStyle name="Calculation 4 3 2 3" xfId="2377" xr:uid="{00000000-0005-0000-0000-000054050000}"/>
    <cellStyle name="Calculation 4 3 2 4" xfId="2378" xr:uid="{00000000-0005-0000-0000-000055050000}"/>
    <cellStyle name="Calculation 4 3 3" xfId="2380" xr:uid="{00000000-0005-0000-0000-000056050000}"/>
    <cellStyle name="Calculation 4 3 4" xfId="2382" xr:uid="{00000000-0005-0000-0000-000057050000}"/>
    <cellStyle name="Calculation 4 3 5" xfId="2383" xr:uid="{00000000-0005-0000-0000-000058050000}"/>
    <cellStyle name="Calculation 4 4" xfId="128" xr:uid="{00000000-0005-0000-0000-000059050000}"/>
    <cellStyle name="Calculation 4 4 2" xfId="382" xr:uid="{00000000-0005-0000-0000-00005A050000}"/>
    <cellStyle name="Calculation 4 4 3" xfId="325" xr:uid="{00000000-0005-0000-0000-00005B050000}"/>
    <cellStyle name="Calculation 4 4 4" xfId="378" xr:uid="{00000000-0005-0000-0000-00005C050000}"/>
    <cellStyle name="Calculation 4 5" xfId="8" xr:uid="{00000000-0005-0000-0000-00005D050000}"/>
    <cellStyle name="Calculation 4 5 2" xfId="2385" xr:uid="{00000000-0005-0000-0000-00005E050000}"/>
    <cellStyle name="Calculation 4 5 3" xfId="2388" xr:uid="{00000000-0005-0000-0000-00005F050000}"/>
    <cellStyle name="Calculation 4 5 4" xfId="2190" xr:uid="{00000000-0005-0000-0000-000060050000}"/>
    <cellStyle name="Calculation 4 6" xfId="140" xr:uid="{00000000-0005-0000-0000-000061050000}"/>
    <cellStyle name="Calculation 4 7" xfId="118" xr:uid="{00000000-0005-0000-0000-000062050000}"/>
    <cellStyle name="Calculation 4 8" xfId="2390" xr:uid="{00000000-0005-0000-0000-000063050000}"/>
    <cellStyle name="Calculation 5" xfId="2391" xr:uid="{00000000-0005-0000-0000-000064050000}"/>
    <cellStyle name="Calculation 5 2" xfId="2392" xr:uid="{00000000-0005-0000-0000-000065050000}"/>
    <cellStyle name="Calculation 5 3" xfId="2395" xr:uid="{00000000-0005-0000-0000-000066050000}"/>
    <cellStyle name="Calculation 5 4" xfId="2398" xr:uid="{00000000-0005-0000-0000-000067050000}"/>
    <cellStyle name="Check Cell 2" xfId="2399" xr:uid="{00000000-0005-0000-0000-000068050000}"/>
    <cellStyle name="Check Cell 2 2" xfId="2400" xr:uid="{00000000-0005-0000-0000-000069050000}"/>
    <cellStyle name="Check Cell 2 2 2" xfId="863" xr:uid="{00000000-0005-0000-0000-00006A050000}"/>
    <cellStyle name="Check Cell 2 2 2 2" xfId="2401" xr:uid="{00000000-0005-0000-0000-00006B050000}"/>
    <cellStyle name="Check Cell 2 2 2 3" xfId="2404" xr:uid="{00000000-0005-0000-0000-00006C050000}"/>
    <cellStyle name="Check Cell 2 2 2 4" xfId="2407" xr:uid="{00000000-0005-0000-0000-00006D050000}"/>
    <cellStyle name="Check Cell 2 2 3" xfId="2410" xr:uid="{00000000-0005-0000-0000-00006E050000}"/>
    <cellStyle name="Check Cell 2 2 3 2" xfId="2076" xr:uid="{00000000-0005-0000-0000-00006F050000}"/>
    <cellStyle name="Check Cell 2 2 4" xfId="2414" xr:uid="{00000000-0005-0000-0000-000070050000}"/>
    <cellStyle name="Check Cell 2 2 5" xfId="2415" xr:uid="{00000000-0005-0000-0000-000071050000}"/>
    <cellStyle name="Check Cell 2 3" xfId="2416" xr:uid="{00000000-0005-0000-0000-000072050000}"/>
    <cellStyle name="Check Cell 2 3 2" xfId="350" xr:uid="{00000000-0005-0000-0000-000073050000}"/>
    <cellStyle name="Check Cell 2 4" xfId="2417" xr:uid="{00000000-0005-0000-0000-000074050000}"/>
    <cellStyle name="Check Cell 2 5" xfId="2418" xr:uid="{00000000-0005-0000-0000-000075050000}"/>
    <cellStyle name="Check Cell 2 6" xfId="2420" xr:uid="{00000000-0005-0000-0000-000076050000}"/>
    <cellStyle name="Check Cell 3" xfId="2422" xr:uid="{00000000-0005-0000-0000-000077050000}"/>
    <cellStyle name="Check Cell 3 2" xfId="2423" xr:uid="{00000000-0005-0000-0000-000078050000}"/>
    <cellStyle name="Check Cell 3 3" xfId="2424" xr:uid="{00000000-0005-0000-0000-000079050000}"/>
    <cellStyle name="Check Cell 3 4" xfId="2425" xr:uid="{00000000-0005-0000-0000-00007A050000}"/>
    <cellStyle name="Check Cell 4" xfId="2426" xr:uid="{00000000-0005-0000-0000-00007B050000}"/>
    <cellStyle name="Check Cell 4 2" xfId="2427" xr:uid="{00000000-0005-0000-0000-00007C050000}"/>
    <cellStyle name="Check Cell 4 2 2" xfId="2428" xr:uid="{00000000-0005-0000-0000-00007D050000}"/>
    <cellStyle name="Check Cell 4 2 3" xfId="2431" xr:uid="{00000000-0005-0000-0000-00007E050000}"/>
    <cellStyle name="Check Cell 4 2 4" xfId="2435" xr:uid="{00000000-0005-0000-0000-00007F050000}"/>
    <cellStyle name="Check Cell 4 3" xfId="2439" xr:uid="{00000000-0005-0000-0000-000080050000}"/>
    <cellStyle name="Check Cell 4 4" xfId="2441" xr:uid="{00000000-0005-0000-0000-000081050000}"/>
    <cellStyle name="Check Cell 4 5" xfId="2442" xr:uid="{00000000-0005-0000-0000-000082050000}"/>
    <cellStyle name="Check Cell 5" xfId="2443" xr:uid="{00000000-0005-0000-0000-000083050000}"/>
    <cellStyle name="Comma [0] 2" xfId="2444" xr:uid="{00000000-0005-0000-0000-000084050000}"/>
    <cellStyle name="Comma [0] 2 2" xfId="2447" xr:uid="{00000000-0005-0000-0000-000085050000}"/>
    <cellStyle name="Comma [0] 2 2 2" xfId="2449" xr:uid="{00000000-0005-0000-0000-000086050000}"/>
    <cellStyle name="Comma [0] 2 3" xfId="2452" xr:uid="{00000000-0005-0000-0000-000087050000}"/>
    <cellStyle name="Comma [0] 2 3 2" xfId="1563" xr:uid="{00000000-0005-0000-0000-000088050000}"/>
    <cellStyle name="Comma [0] 2 4" xfId="2454" xr:uid="{00000000-0005-0000-0000-000089050000}"/>
    <cellStyle name="Comma [0] 3" xfId="2455" xr:uid="{00000000-0005-0000-0000-00008A050000}"/>
    <cellStyle name="Comma [0] 3 2" xfId="2457" xr:uid="{00000000-0005-0000-0000-00008B050000}"/>
    <cellStyle name="Comma [0] 4 2" xfId="2458" xr:uid="{00000000-0005-0000-0000-00008C050000}"/>
    <cellStyle name="Comma [0] 4 2 2" xfId="2460" xr:uid="{00000000-0005-0000-0000-00008D050000}"/>
    <cellStyle name="Comma 2" xfId="2123" xr:uid="{00000000-0005-0000-0000-00008E050000}"/>
    <cellStyle name="Comma 2 2" xfId="2125" xr:uid="{00000000-0005-0000-0000-00008F050000}"/>
    <cellStyle name="Comma 2 2 2" xfId="2462" xr:uid="{00000000-0005-0000-0000-000090050000}"/>
    <cellStyle name="Comma 2 2 2 2" xfId="2464" xr:uid="{00000000-0005-0000-0000-000091050000}"/>
    <cellStyle name="Comma 2 2 2 3" xfId="2465" xr:uid="{00000000-0005-0000-0000-000092050000}"/>
    <cellStyle name="Comma 2 2 3" xfId="2466" xr:uid="{00000000-0005-0000-0000-000093050000}"/>
    <cellStyle name="Comma 2 2 4" xfId="484" xr:uid="{00000000-0005-0000-0000-000094050000}"/>
    <cellStyle name="Comma 2 2 4 2" xfId="89" xr:uid="{00000000-0005-0000-0000-000095050000}"/>
    <cellStyle name="Comma 2 2 5" xfId="486" xr:uid="{00000000-0005-0000-0000-000096050000}"/>
    <cellStyle name="Comma 2 3" xfId="2129" xr:uid="{00000000-0005-0000-0000-000097050000}"/>
    <cellStyle name="Comma 2 3 2" xfId="2467" xr:uid="{00000000-0005-0000-0000-000098050000}"/>
    <cellStyle name="Comma 2 3 2 2" xfId="2470" xr:uid="{00000000-0005-0000-0000-000099050000}"/>
    <cellStyle name="Comma 2 3 3" xfId="2473" xr:uid="{00000000-0005-0000-0000-00009A050000}"/>
    <cellStyle name="Comma 2 4" xfId="2132" xr:uid="{00000000-0005-0000-0000-00009B050000}"/>
    <cellStyle name="Comma 2 4 2" xfId="2475" xr:uid="{00000000-0005-0000-0000-00009C050000}"/>
    <cellStyle name="Comma 2 5" xfId="2479" xr:uid="{00000000-0005-0000-0000-00009D050000}"/>
    <cellStyle name="Comma 3" xfId="1692" xr:uid="{00000000-0005-0000-0000-00009E050000}"/>
    <cellStyle name="Comma 3 2" xfId="2482" xr:uid="{00000000-0005-0000-0000-00009F050000}"/>
    <cellStyle name="Comma 3 2 2" xfId="2486" xr:uid="{00000000-0005-0000-0000-0000A0050000}"/>
    <cellStyle name="Comma 3 3" xfId="709" xr:uid="{00000000-0005-0000-0000-0000A1050000}"/>
    <cellStyle name="Comma 3 3 2" xfId="138" xr:uid="{00000000-0005-0000-0000-0000A2050000}"/>
    <cellStyle name="Comma 3 4" xfId="125" xr:uid="{00000000-0005-0000-0000-0000A3050000}"/>
    <cellStyle name="Comma 4" xfId="2138" xr:uid="{00000000-0005-0000-0000-0000A4050000}"/>
    <cellStyle name="Comma0" xfId="1536" xr:uid="{00000000-0005-0000-0000-0000A5050000}"/>
    <cellStyle name="Copied" xfId="2300" xr:uid="{00000000-0005-0000-0000-0000A6050000}"/>
    <cellStyle name="Copied 2" xfId="2303" xr:uid="{00000000-0005-0000-0000-0000A7050000}"/>
    <cellStyle name="Copied 2 2" xfId="2491" xr:uid="{00000000-0005-0000-0000-0000A8050000}"/>
    <cellStyle name="Copied 2 3" xfId="2493" xr:uid="{00000000-0005-0000-0000-0000A9050000}"/>
    <cellStyle name="Copied 3" xfId="1577" xr:uid="{00000000-0005-0000-0000-0000AA050000}"/>
    <cellStyle name="Copied 4" xfId="2305" xr:uid="{00000000-0005-0000-0000-0000AB050000}"/>
    <cellStyle name="COST1" xfId="2494" xr:uid="{00000000-0005-0000-0000-0000AC050000}"/>
    <cellStyle name="Currency 2" xfId="2495" xr:uid="{00000000-0005-0000-0000-0000AD050000}"/>
    <cellStyle name="Currency 2 2" xfId="1810" xr:uid="{00000000-0005-0000-0000-0000AE050000}"/>
    <cellStyle name="Currency 2 3" xfId="1813" xr:uid="{00000000-0005-0000-0000-0000AF050000}"/>
    <cellStyle name="Currency 3" xfId="2499" xr:uid="{00000000-0005-0000-0000-0000B0050000}"/>
    <cellStyle name="Currency 3 2" xfId="2501" xr:uid="{00000000-0005-0000-0000-0000B1050000}"/>
    <cellStyle name="Currency 4" xfId="2200" xr:uid="{00000000-0005-0000-0000-0000B2050000}"/>
    <cellStyle name="Currency0" xfId="2502" xr:uid="{00000000-0005-0000-0000-0000B3050000}"/>
    <cellStyle name="Date" xfId="2505" xr:uid="{00000000-0005-0000-0000-0000B4050000}"/>
    <cellStyle name="Date 2" xfId="513" xr:uid="{00000000-0005-0000-0000-0000B5050000}"/>
    <cellStyle name="Date 2 2" xfId="2507" xr:uid="{00000000-0005-0000-0000-0000B6050000}"/>
    <cellStyle name="Dezimal [0]_nt²" xfId="2508" xr:uid="{00000000-0005-0000-0000-0000B7050000}"/>
    <cellStyle name="Dezimal_nt²" xfId="2509" xr:uid="{00000000-0005-0000-0000-0000B8050000}"/>
    <cellStyle name="Entered" xfId="2511" xr:uid="{00000000-0005-0000-0000-0000B9050000}"/>
    <cellStyle name="Entered 2" xfId="175" xr:uid="{00000000-0005-0000-0000-0000BA050000}"/>
    <cellStyle name="Entered 2 2" xfId="2514" xr:uid="{00000000-0005-0000-0000-0000BB050000}"/>
    <cellStyle name="Entered 2 3" xfId="2516" xr:uid="{00000000-0005-0000-0000-0000BC050000}"/>
    <cellStyle name="Entered 3" xfId="2518" xr:uid="{00000000-0005-0000-0000-0000BD050000}"/>
    <cellStyle name="Entered 4" xfId="2524" xr:uid="{00000000-0005-0000-0000-0000BE050000}"/>
    <cellStyle name="Explanatory Text 2" xfId="1841" xr:uid="{00000000-0005-0000-0000-0000BF050000}"/>
    <cellStyle name="Explanatory Text 2 2" xfId="1844" xr:uid="{00000000-0005-0000-0000-0000C0050000}"/>
    <cellStyle name="Explanatory Text 2 2 2" xfId="2530" xr:uid="{00000000-0005-0000-0000-0000C1050000}"/>
    <cellStyle name="Explanatory Text 2 2 2 2" xfId="653" xr:uid="{00000000-0005-0000-0000-0000C2050000}"/>
    <cellStyle name="Explanatory Text 2 2 2 3" xfId="655" xr:uid="{00000000-0005-0000-0000-0000C3050000}"/>
    <cellStyle name="Explanatory Text 2 2 2 4" xfId="2532" xr:uid="{00000000-0005-0000-0000-0000C4050000}"/>
    <cellStyle name="Explanatory Text 2 2 3" xfId="2534" xr:uid="{00000000-0005-0000-0000-0000C5050000}"/>
    <cellStyle name="Explanatory Text 2 2 3 2" xfId="2008" xr:uid="{00000000-0005-0000-0000-0000C6050000}"/>
    <cellStyle name="Explanatory Text 2 2 4" xfId="2535" xr:uid="{00000000-0005-0000-0000-0000C7050000}"/>
    <cellStyle name="Explanatory Text 2 2 5" xfId="2536" xr:uid="{00000000-0005-0000-0000-0000C8050000}"/>
    <cellStyle name="Explanatory Text 2 3" xfId="1848" xr:uid="{00000000-0005-0000-0000-0000C9050000}"/>
    <cellStyle name="Explanatory Text 2 3 2" xfId="2537" xr:uid="{00000000-0005-0000-0000-0000CA050000}"/>
    <cellStyle name="Explanatory Text 2 4" xfId="1853" xr:uid="{00000000-0005-0000-0000-0000CB050000}"/>
    <cellStyle name="Explanatory Text 2 5" xfId="2321" xr:uid="{00000000-0005-0000-0000-0000CC050000}"/>
    <cellStyle name="Explanatory Text 2 6" xfId="2323" xr:uid="{00000000-0005-0000-0000-0000CD050000}"/>
    <cellStyle name="Explanatory Text 3" xfId="1856" xr:uid="{00000000-0005-0000-0000-0000CE050000}"/>
    <cellStyle name="Explanatory Text 3 2" xfId="2540" xr:uid="{00000000-0005-0000-0000-0000CF050000}"/>
    <cellStyle name="Explanatory Text 3 3" xfId="2541" xr:uid="{00000000-0005-0000-0000-0000D0050000}"/>
    <cellStyle name="Explanatory Text 3 4" xfId="2542" xr:uid="{00000000-0005-0000-0000-0000D1050000}"/>
    <cellStyle name="Explanatory Text 4" xfId="1858" xr:uid="{00000000-0005-0000-0000-0000D2050000}"/>
    <cellStyle name="Explanatory Text 4 2" xfId="2543" xr:uid="{00000000-0005-0000-0000-0000D3050000}"/>
    <cellStyle name="Explanatory Text 4 2 2" xfId="2545" xr:uid="{00000000-0005-0000-0000-0000D4050000}"/>
    <cellStyle name="Explanatory Text 4 2 3" xfId="2549" xr:uid="{00000000-0005-0000-0000-0000D5050000}"/>
    <cellStyle name="Explanatory Text 4 2 4" xfId="2552" xr:uid="{00000000-0005-0000-0000-0000D6050000}"/>
    <cellStyle name="Explanatory Text 4 3" xfId="2555" xr:uid="{00000000-0005-0000-0000-0000D7050000}"/>
    <cellStyle name="Explanatory Text 4 4" xfId="2557" xr:uid="{00000000-0005-0000-0000-0000D8050000}"/>
    <cellStyle name="Explanatory Text 4 5" xfId="2559" xr:uid="{00000000-0005-0000-0000-0000D9050000}"/>
    <cellStyle name="Explanatory Text 5" xfId="1860" xr:uid="{00000000-0005-0000-0000-0000DA050000}"/>
    <cellStyle name="Fixed" xfId="2561" xr:uid="{00000000-0005-0000-0000-0000DB050000}"/>
    <cellStyle name="Fixed 2" xfId="2562" xr:uid="{00000000-0005-0000-0000-0000DC050000}"/>
    <cellStyle name="Fixed 2 2" xfId="2563" xr:uid="{00000000-0005-0000-0000-0000DD050000}"/>
    <cellStyle name="Good 2" xfId="2564" xr:uid="{00000000-0005-0000-0000-0000DE050000}"/>
    <cellStyle name="Good 2 2" xfId="2567" xr:uid="{00000000-0005-0000-0000-0000DF050000}"/>
    <cellStyle name="Good 2 2 2" xfId="2569" xr:uid="{00000000-0005-0000-0000-0000E0050000}"/>
    <cellStyle name="Good 2 2 2 2" xfId="2571" xr:uid="{00000000-0005-0000-0000-0000E1050000}"/>
    <cellStyle name="Good 2 2 2 3" xfId="916" xr:uid="{00000000-0005-0000-0000-0000E2050000}"/>
    <cellStyle name="Good 2 2 2 4" xfId="920" xr:uid="{00000000-0005-0000-0000-0000E3050000}"/>
    <cellStyle name="Good 2 2 3" xfId="2573" xr:uid="{00000000-0005-0000-0000-0000E4050000}"/>
    <cellStyle name="Good 2 2 3 2" xfId="2575" xr:uid="{00000000-0005-0000-0000-0000E5050000}"/>
    <cellStyle name="Good 2 2 4" xfId="2578" xr:uid="{00000000-0005-0000-0000-0000E6050000}"/>
    <cellStyle name="Good 2 2 5" xfId="2580" xr:uid="{00000000-0005-0000-0000-0000E7050000}"/>
    <cellStyle name="Good 2 3" xfId="1464" xr:uid="{00000000-0005-0000-0000-0000E8050000}"/>
    <cellStyle name="Good 2 3 2" xfId="2582" xr:uid="{00000000-0005-0000-0000-0000E9050000}"/>
    <cellStyle name="Good 2 4" xfId="2584" xr:uid="{00000000-0005-0000-0000-0000EA050000}"/>
    <cellStyle name="Good 2 5" xfId="2586" xr:uid="{00000000-0005-0000-0000-0000EB050000}"/>
    <cellStyle name="Good 3" xfId="2589" xr:uid="{00000000-0005-0000-0000-0000EC050000}"/>
    <cellStyle name="Good 3 2" xfId="2592" xr:uid="{00000000-0005-0000-0000-0000ED050000}"/>
    <cellStyle name="Good 3 3" xfId="1468" xr:uid="{00000000-0005-0000-0000-0000EE050000}"/>
    <cellStyle name="Good 3 4" xfId="2594" xr:uid="{00000000-0005-0000-0000-0000EF050000}"/>
    <cellStyle name="Good 4" xfId="2595" xr:uid="{00000000-0005-0000-0000-0000F0050000}"/>
    <cellStyle name="Good 4 2" xfId="523" xr:uid="{00000000-0005-0000-0000-0000F1050000}"/>
    <cellStyle name="Good 4 2 2" xfId="2597" xr:uid="{00000000-0005-0000-0000-0000F2050000}"/>
    <cellStyle name="Good 4 2 3" xfId="2598" xr:uid="{00000000-0005-0000-0000-0000F3050000}"/>
    <cellStyle name="Good 4 2 4" xfId="2599" xr:uid="{00000000-0005-0000-0000-0000F4050000}"/>
    <cellStyle name="Good 4 3" xfId="1475" xr:uid="{00000000-0005-0000-0000-0000F5050000}"/>
    <cellStyle name="Good 4 4" xfId="2602" xr:uid="{00000000-0005-0000-0000-0000F6050000}"/>
    <cellStyle name="Good 4 5" xfId="2604" xr:uid="{00000000-0005-0000-0000-0000F7050000}"/>
    <cellStyle name="Good 5" xfId="2605" xr:uid="{00000000-0005-0000-0000-0000F8050000}"/>
    <cellStyle name="Grey" xfId="1393" xr:uid="{00000000-0005-0000-0000-0000F9050000}"/>
    <cellStyle name="Grey 2" xfId="2609" xr:uid="{00000000-0005-0000-0000-0000FA050000}"/>
    <cellStyle name="Header1" xfId="2611" xr:uid="{00000000-0005-0000-0000-0000FB050000}"/>
    <cellStyle name="Header1 2" xfId="2613" xr:uid="{00000000-0005-0000-0000-0000FC050000}"/>
    <cellStyle name="Header1 2 2" xfId="2614" xr:uid="{00000000-0005-0000-0000-0000FD050000}"/>
    <cellStyle name="Header1 2 3" xfId="2616" xr:uid="{00000000-0005-0000-0000-0000FE050000}"/>
    <cellStyle name="Header1 3" xfId="2617" xr:uid="{00000000-0005-0000-0000-0000FF050000}"/>
    <cellStyle name="Header1 3 2" xfId="748" xr:uid="{00000000-0005-0000-0000-000000060000}"/>
    <cellStyle name="Header1 4" xfId="2618" xr:uid="{00000000-0005-0000-0000-000001060000}"/>
    <cellStyle name="Header2" xfId="2619" xr:uid="{00000000-0005-0000-0000-000002060000}"/>
    <cellStyle name="Header2 2" xfId="2621" xr:uid="{00000000-0005-0000-0000-000003060000}"/>
    <cellStyle name="Header2 2 2" xfId="2622" xr:uid="{00000000-0005-0000-0000-000004060000}"/>
    <cellStyle name="Header2 2 2 2" xfId="1768" xr:uid="{00000000-0005-0000-0000-000005060000}"/>
    <cellStyle name="Header2 2 2 3" xfId="2624" xr:uid="{00000000-0005-0000-0000-000006060000}"/>
    <cellStyle name="Header2 2 3" xfId="2625" xr:uid="{00000000-0005-0000-0000-000007060000}"/>
    <cellStyle name="Header2 2 3 2" xfId="2626" xr:uid="{00000000-0005-0000-0000-000008060000}"/>
    <cellStyle name="Header2 2 3 3" xfId="2628" xr:uid="{00000000-0005-0000-0000-000009060000}"/>
    <cellStyle name="Header2 2 4" xfId="2630" xr:uid="{00000000-0005-0000-0000-00000A060000}"/>
    <cellStyle name="Header2 2 5" xfId="436" xr:uid="{00000000-0005-0000-0000-00000B060000}"/>
    <cellStyle name="Header2 2 6" xfId="1704" xr:uid="{00000000-0005-0000-0000-00000C060000}"/>
    <cellStyle name="Header2 3" xfId="2631" xr:uid="{00000000-0005-0000-0000-00000D060000}"/>
    <cellStyle name="Header2 3 2" xfId="2633" xr:uid="{00000000-0005-0000-0000-00000E060000}"/>
    <cellStyle name="Header2 3 2 2" xfId="1371" xr:uid="{00000000-0005-0000-0000-00000F060000}"/>
    <cellStyle name="Header2 3 2 3" xfId="1407" xr:uid="{00000000-0005-0000-0000-000010060000}"/>
    <cellStyle name="Header2 3 3" xfId="2636" xr:uid="{00000000-0005-0000-0000-000011060000}"/>
    <cellStyle name="Header2 3 4" xfId="2637" xr:uid="{00000000-0005-0000-0000-000012060000}"/>
    <cellStyle name="Header2 4" xfId="2638" xr:uid="{00000000-0005-0000-0000-000013060000}"/>
    <cellStyle name="Header2 4 2" xfId="2639" xr:uid="{00000000-0005-0000-0000-000014060000}"/>
    <cellStyle name="Header2 4 3" xfId="2641" xr:uid="{00000000-0005-0000-0000-000015060000}"/>
    <cellStyle name="Header2 4 4" xfId="2642" xr:uid="{00000000-0005-0000-0000-000016060000}"/>
    <cellStyle name="Header2 5" xfId="2643" xr:uid="{00000000-0005-0000-0000-000017060000}"/>
    <cellStyle name="Header2 6" xfId="2644" xr:uid="{00000000-0005-0000-0000-000018060000}"/>
    <cellStyle name="Header2 7" xfId="2645" xr:uid="{00000000-0005-0000-0000-000019060000}"/>
    <cellStyle name="Heading 1 2" xfId="2646" xr:uid="{00000000-0005-0000-0000-00001A060000}"/>
    <cellStyle name="Heading 1 2 2" xfId="2647" xr:uid="{00000000-0005-0000-0000-00001B060000}"/>
    <cellStyle name="Heading 1 2 2 2" xfId="2649" xr:uid="{00000000-0005-0000-0000-00001C060000}"/>
    <cellStyle name="Heading 1 2 2 2 2" xfId="2650" xr:uid="{00000000-0005-0000-0000-00001D060000}"/>
    <cellStyle name="Heading 1 2 2 2 3" xfId="2120" xr:uid="{00000000-0005-0000-0000-00001E060000}"/>
    <cellStyle name="Heading 1 2 2 2 4" xfId="1681" xr:uid="{00000000-0005-0000-0000-00001F060000}"/>
    <cellStyle name="Heading 1 2 2 3" xfId="2651" xr:uid="{00000000-0005-0000-0000-000020060000}"/>
    <cellStyle name="Heading 1 2 2 3 2" xfId="2653" xr:uid="{00000000-0005-0000-0000-000021060000}"/>
    <cellStyle name="Heading 1 2 2 4" xfId="752" xr:uid="{00000000-0005-0000-0000-000022060000}"/>
    <cellStyle name="Heading 1 2 2 5" xfId="1932" xr:uid="{00000000-0005-0000-0000-000023060000}"/>
    <cellStyle name="Heading 1 2 3" xfId="2654" xr:uid="{00000000-0005-0000-0000-000024060000}"/>
    <cellStyle name="Heading 1 2 3 2" xfId="2656" xr:uid="{00000000-0005-0000-0000-000025060000}"/>
    <cellStyle name="Heading 1 2 4" xfId="2515" xr:uid="{00000000-0005-0000-0000-000026060000}"/>
    <cellStyle name="Heading 1 2 5" xfId="2517" xr:uid="{00000000-0005-0000-0000-000027060000}"/>
    <cellStyle name="Heading 1 2 6" xfId="2658" xr:uid="{00000000-0005-0000-0000-000028060000}"/>
    <cellStyle name="Heading 1 3" xfId="2659" xr:uid="{00000000-0005-0000-0000-000029060000}"/>
    <cellStyle name="Heading 1 3 2" xfId="2661" xr:uid="{00000000-0005-0000-0000-00002A060000}"/>
    <cellStyle name="Heading 1 3 2 2" xfId="1967" xr:uid="{00000000-0005-0000-0000-00002B060000}"/>
    <cellStyle name="Heading 1 3 2 3" xfId="2662" xr:uid="{00000000-0005-0000-0000-00002C060000}"/>
    <cellStyle name="Heading 1 3 2 4" xfId="62" xr:uid="{00000000-0005-0000-0000-00002D060000}"/>
    <cellStyle name="Heading 1 3 3" xfId="2663" xr:uid="{00000000-0005-0000-0000-00002E060000}"/>
    <cellStyle name="Heading 1 3 4" xfId="2664" xr:uid="{00000000-0005-0000-0000-00002F060000}"/>
    <cellStyle name="Heading 1 3 5" xfId="2668" xr:uid="{00000000-0005-0000-0000-000030060000}"/>
    <cellStyle name="Heading 1 4" xfId="2671" xr:uid="{00000000-0005-0000-0000-000031060000}"/>
    <cellStyle name="Heading 1 4 2" xfId="2674" xr:uid="{00000000-0005-0000-0000-000032060000}"/>
    <cellStyle name="Heading 1 4 2 2" xfId="2675" xr:uid="{00000000-0005-0000-0000-000033060000}"/>
    <cellStyle name="Heading 1 4 2 3" xfId="2676" xr:uid="{00000000-0005-0000-0000-000034060000}"/>
    <cellStyle name="Heading 1 4 2 4" xfId="629" xr:uid="{00000000-0005-0000-0000-000035060000}"/>
    <cellStyle name="Heading 1 4 3" xfId="2679" xr:uid="{00000000-0005-0000-0000-000036060000}"/>
    <cellStyle name="Heading 1 4 4" xfId="2680" xr:uid="{00000000-0005-0000-0000-000037060000}"/>
    <cellStyle name="Heading 1 4 5" xfId="18" xr:uid="{00000000-0005-0000-0000-000038060000}"/>
    <cellStyle name="Heading 1 5" xfId="2681" xr:uid="{00000000-0005-0000-0000-000039060000}"/>
    <cellStyle name="Heading 2 2" xfId="1775" xr:uid="{00000000-0005-0000-0000-00003A060000}"/>
    <cellStyle name="Heading 2 2 2" xfId="1777" xr:uid="{00000000-0005-0000-0000-00003B060000}"/>
    <cellStyle name="Heading 2 2 2 2" xfId="2363" xr:uid="{00000000-0005-0000-0000-00003C060000}"/>
    <cellStyle name="Heading 2 2 2 2 2" xfId="2365" xr:uid="{00000000-0005-0000-0000-00003D060000}"/>
    <cellStyle name="Heading 2 2 2 2 3" xfId="2368" xr:uid="{00000000-0005-0000-0000-00003E060000}"/>
    <cellStyle name="Heading 2 2 2 2 4" xfId="2371" xr:uid="{00000000-0005-0000-0000-00003F060000}"/>
    <cellStyle name="Heading 2 2 2 3" xfId="1333" xr:uid="{00000000-0005-0000-0000-000040060000}"/>
    <cellStyle name="Heading 2 2 2 3 2" xfId="1336" xr:uid="{00000000-0005-0000-0000-000041060000}"/>
    <cellStyle name="Heading 2 2 2 4" xfId="1372" xr:uid="{00000000-0005-0000-0000-000042060000}"/>
    <cellStyle name="Heading 2 2 2 5" xfId="1408" xr:uid="{00000000-0005-0000-0000-000043060000}"/>
    <cellStyle name="Heading 2 2 3" xfId="2684" xr:uid="{00000000-0005-0000-0000-000044060000}"/>
    <cellStyle name="Heading 2 2 3 2" xfId="2381" xr:uid="{00000000-0005-0000-0000-000045060000}"/>
    <cellStyle name="Heading 2 2 4" xfId="2685" xr:uid="{00000000-0005-0000-0000-000046060000}"/>
    <cellStyle name="Heading 2 2 5" xfId="337" xr:uid="{00000000-0005-0000-0000-000047060000}"/>
    <cellStyle name="Heading 2 2 6" xfId="2686" xr:uid="{00000000-0005-0000-0000-000048060000}"/>
    <cellStyle name="Heading 2 3" xfId="1779" xr:uid="{00000000-0005-0000-0000-000049060000}"/>
    <cellStyle name="Heading 2 3 2" xfId="2687" xr:uid="{00000000-0005-0000-0000-00004A060000}"/>
    <cellStyle name="Heading 2 3 2 2" xfId="2688" xr:uid="{00000000-0005-0000-0000-00004B060000}"/>
    <cellStyle name="Heading 2 3 2 3" xfId="2691" xr:uid="{00000000-0005-0000-0000-00004C060000}"/>
    <cellStyle name="Heading 2 3 2 4" xfId="2693" xr:uid="{00000000-0005-0000-0000-00004D060000}"/>
    <cellStyle name="Heading 2 3 3" xfId="2695" xr:uid="{00000000-0005-0000-0000-00004E060000}"/>
    <cellStyle name="Heading 2 3 4" xfId="2696" xr:uid="{00000000-0005-0000-0000-00004F060000}"/>
    <cellStyle name="Heading 2 3 5" xfId="2698" xr:uid="{00000000-0005-0000-0000-000050060000}"/>
    <cellStyle name="Heading 2 4" xfId="1783" xr:uid="{00000000-0005-0000-0000-000051060000}"/>
    <cellStyle name="Heading 2 4 2" xfId="1818" xr:uid="{00000000-0005-0000-0000-000052060000}"/>
    <cellStyle name="Heading 2 4 2 2" xfId="2310" xr:uid="{00000000-0005-0000-0000-000053060000}"/>
    <cellStyle name="Heading 2 4 2 3" xfId="2312" xr:uid="{00000000-0005-0000-0000-000054060000}"/>
    <cellStyle name="Heading 2 4 2 4" xfId="619" xr:uid="{00000000-0005-0000-0000-000055060000}"/>
    <cellStyle name="Heading 2 4 3" xfId="1820" xr:uid="{00000000-0005-0000-0000-000056060000}"/>
    <cellStyle name="Heading 2 4 4" xfId="1822" xr:uid="{00000000-0005-0000-0000-000057060000}"/>
    <cellStyle name="Heading 2 4 5" xfId="2699" xr:uid="{00000000-0005-0000-0000-000058060000}"/>
    <cellStyle name="Heading 2 5" xfId="1824" xr:uid="{00000000-0005-0000-0000-000059060000}"/>
    <cellStyle name="Heading 3 2" xfId="1790" xr:uid="{00000000-0005-0000-0000-00005A060000}"/>
    <cellStyle name="Heading 3 2 2" xfId="2700" xr:uid="{00000000-0005-0000-0000-00005B060000}"/>
    <cellStyle name="Heading 3 2 2 2" xfId="2701" xr:uid="{00000000-0005-0000-0000-00005C060000}"/>
    <cellStyle name="Heading 3 2 2 2 2" xfId="2702" xr:uid="{00000000-0005-0000-0000-00005D060000}"/>
    <cellStyle name="Heading 3 2 2 2 3" xfId="763" xr:uid="{00000000-0005-0000-0000-00005E060000}"/>
    <cellStyle name="Heading 3 2 2 2 4" xfId="1547" xr:uid="{00000000-0005-0000-0000-00005F060000}"/>
    <cellStyle name="Heading 3 2 2 3" xfId="2703" xr:uid="{00000000-0005-0000-0000-000060060000}"/>
    <cellStyle name="Heading 3 2 2 3 2" xfId="2705" xr:uid="{00000000-0005-0000-0000-000061060000}"/>
    <cellStyle name="Heading 3 2 2 4" xfId="2706" xr:uid="{00000000-0005-0000-0000-000062060000}"/>
    <cellStyle name="Heading 3 2 2 5" xfId="2707" xr:uid="{00000000-0005-0000-0000-000063060000}"/>
    <cellStyle name="Heading 3 2 3" xfId="2708" xr:uid="{00000000-0005-0000-0000-000064060000}"/>
    <cellStyle name="Heading 3 2 3 2" xfId="2709" xr:uid="{00000000-0005-0000-0000-000065060000}"/>
    <cellStyle name="Heading 3 2 4" xfId="2711" xr:uid="{00000000-0005-0000-0000-000066060000}"/>
    <cellStyle name="Heading 3 2 5" xfId="2714" xr:uid="{00000000-0005-0000-0000-000067060000}"/>
    <cellStyle name="Heading 3 2 6" xfId="2717" xr:uid="{00000000-0005-0000-0000-000068060000}"/>
    <cellStyle name="Heading 3 3" xfId="1792" xr:uid="{00000000-0005-0000-0000-000069060000}"/>
    <cellStyle name="Heading 3 3 2" xfId="2719" xr:uid="{00000000-0005-0000-0000-00006A060000}"/>
    <cellStyle name="Heading 3 3 3" xfId="2720" xr:uid="{00000000-0005-0000-0000-00006B060000}"/>
    <cellStyle name="Heading 3 3 4" xfId="2723" xr:uid="{00000000-0005-0000-0000-00006C060000}"/>
    <cellStyle name="Heading 3 4" xfId="1833" xr:uid="{00000000-0005-0000-0000-00006D060000}"/>
    <cellStyle name="Heading 3 4 2" xfId="2725" xr:uid="{00000000-0005-0000-0000-00006E060000}"/>
    <cellStyle name="Heading 3 4 2 2" xfId="2726" xr:uid="{00000000-0005-0000-0000-00006F060000}"/>
    <cellStyle name="Heading 3 4 2 3" xfId="2727" xr:uid="{00000000-0005-0000-0000-000070060000}"/>
    <cellStyle name="Heading 3 4 2 4" xfId="2729" xr:uid="{00000000-0005-0000-0000-000071060000}"/>
    <cellStyle name="Heading 3 4 3" xfId="2731" xr:uid="{00000000-0005-0000-0000-000072060000}"/>
    <cellStyle name="Heading 3 4 4" xfId="2733" xr:uid="{00000000-0005-0000-0000-000073060000}"/>
    <cellStyle name="Heading 3 4 5" xfId="2734" xr:uid="{00000000-0005-0000-0000-000074060000}"/>
    <cellStyle name="Heading 3 5" xfId="2736" xr:uid="{00000000-0005-0000-0000-000075060000}"/>
    <cellStyle name="Heading 4 2" xfId="1808" xr:uid="{00000000-0005-0000-0000-000076060000}"/>
    <cellStyle name="Heading 4 2 2" xfId="2737" xr:uid="{00000000-0005-0000-0000-000077060000}"/>
    <cellStyle name="Heading 4 2 2 2" xfId="2739" xr:uid="{00000000-0005-0000-0000-000078060000}"/>
    <cellStyle name="Heading 4 2 2 2 2" xfId="2741" xr:uid="{00000000-0005-0000-0000-000079060000}"/>
    <cellStyle name="Heading 4 2 2 2 3" xfId="2743" xr:uid="{00000000-0005-0000-0000-00007A060000}"/>
    <cellStyle name="Heading 4 2 2 2 4" xfId="2744" xr:uid="{00000000-0005-0000-0000-00007B060000}"/>
    <cellStyle name="Heading 4 2 2 3" xfId="2019" xr:uid="{00000000-0005-0000-0000-00007C060000}"/>
    <cellStyle name="Heading 4 2 2 3 2" xfId="2746" xr:uid="{00000000-0005-0000-0000-00007D060000}"/>
    <cellStyle name="Heading 4 2 2 4" xfId="2022" xr:uid="{00000000-0005-0000-0000-00007E060000}"/>
    <cellStyle name="Heading 4 2 2 5" xfId="2026" xr:uid="{00000000-0005-0000-0000-00007F060000}"/>
    <cellStyle name="Heading 4 2 3" xfId="2749" xr:uid="{00000000-0005-0000-0000-000080060000}"/>
    <cellStyle name="Heading 4 2 3 2" xfId="2750" xr:uid="{00000000-0005-0000-0000-000081060000}"/>
    <cellStyle name="Heading 4 2 4" xfId="2751" xr:uid="{00000000-0005-0000-0000-000082060000}"/>
    <cellStyle name="Heading 4 2 5" xfId="2752" xr:uid="{00000000-0005-0000-0000-000083060000}"/>
    <cellStyle name="Heading 4 2 6" xfId="2754" xr:uid="{00000000-0005-0000-0000-000084060000}"/>
    <cellStyle name="Heading 4 3" xfId="1811" xr:uid="{00000000-0005-0000-0000-000085060000}"/>
    <cellStyle name="Heading 4 3 2" xfId="2755" xr:uid="{00000000-0005-0000-0000-000086060000}"/>
    <cellStyle name="Heading 4 3 3" xfId="2756" xr:uid="{00000000-0005-0000-0000-000087060000}"/>
    <cellStyle name="Heading 4 3 4" xfId="2757" xr:uid="{00000000-0005-0000-0000-000088060000}"/>
    <cellStyle name="Heading 4 4" xfId="1814" xr:uid="{00000000-0005-0000-0000-000089060000}"/>
    <cellStyle name="Heading 4 4 2" xfId="2758" xr:uid="{00000000-0005-0000-0000-00008A060000}"/>
    <cellStyle name="Heading 4 4 2 2" xfId="2372" xr:uid="{00000000-0005-0000-0000-00008B060000}"/>
    <cellStyle name="Heading 4 4 2 3" xfId="2760" xr:uid="{00000000-0005-0000-0000-00008C060000}"/>
    <cellStyle name="Heading 4 4 2 4" xfId="2761" xr:uid="{00000000-0005-0000-0000-00008D060000}"/>
    <cellStyle name="Heading 4 4 3" xfId="2762" xr:uid="{00000000-0005-0000-0000-00008E060000}"/>
    <cellStyle name="Heading 4 4 4" xfId="2763" xr:uid="{00000000-0005-0000-0000-00008F060000}"/>
    <cellStyle name="Heading 4 4 5" xfId="1133" xr:uid="{00000000-0005-0000-0000-000090060000}"/>
    <cellStyle name="Heading 4 5" xfId="2764" xr:uid="{00000000-0005-0000-0000-000091060000}"/>
    <cellStyle name="Heading1" xfId="2765" xr:uid="{00000000-0005-0000-0000-000092060000}"/>
    <cellStyle name="Heading1 1" xfId="2768" xr:uid="{00000000-0005-0000-0000-000093060000}"/>
    <cellStyle name="Heading1 2" xfId="2770" xr:uid="{00000000-0005-0000-0000-000094060000}"/>
    <cellStyle name="Heading1_~6769269" xfId="2772" xr:uid="{00000000-0005-0000-0000-000095060000}"/>
    <cellStyle name="Heading2" xfId="2773" xr:uid="{00000000-0005-0000-0000-000096060000}"/>
    <cellStyle name="Heading2 2" xfId="2774" xr:uid="{00000000-0005-0000-0000-000097060000}"/>
    <cellStyle name="Heading2 2 2" xfId="2632" xr:uid="{00000000-0005-0000-0000-000098060000}"/>
    <cellStyle name="Hyperlink 10" xfId="2775" xr:uid="{00000000-0005-0000-0000-000099060000}"/>
    <cellStyle name="Hyperlink 10 2" xfId="2777" xr:uid="{00000000-0005-0000-0000-00009A060000}"/>
    <cellStyle name="Hyperlink 10 3" xfId="2780" xr:uid="{00000000-0005-0000-0000-00009B060000}"/>
    <cellStyle name="Hyperlink 11" xfId="2782" xr:uid="{00000000-0005-0000-0000-00009C060000}"/>
    <cellStyle name="Hyperlink 11 2" xfId="1658" xr:uid="{00000000-0005-0000-0000-00009D060000}"/>
    <cellStyle name="Hyperlink 12" xfId="2784" xr:uid="{00000000-0005-0000-0000-00009E060000}"/>
    <cellStyle name="Hyperlink 13" xfId="2786" xr:uid="{00000000-0005-0000-0000-00009F060000}"/>
    <cellStyle name="Hyperlink 14" xfId="2788" xr:uid="{00000000-0005-0000-0000-0000A0060000}"/>
    <cellStyle name="Hyperlink 15" xfId="2792" xr:uid="{00000000-0005-0000-0000-0000A1060000}"/>
    <cellStyle name="Hyperlink 2" xfId="2793" xr:uid="{00000000-0005-0000-0000-0000A2060000}"/>
    <cellStyle name="Hyperlink 2 10" xfId="2795" xr:uid="{00000000-0005-0000-0000-0000A3060000}"/>
    <cellStyle name="Hyperlink 2 11" xfId="20" xr:uid="{00000000-0005-0000-0000-0000A4060000}"/>
    <cellStyle name="Hyperlink 2 2" xfId="2798" xr:uid="{00000000-0005-0000-0000-0000A5060000}"/>
    <cellStyle name="Hyperlink 2 2 2" xfId="2799" xr:uid="{00000000-0005-0000-0000-0000A6060000}"/>
    <cellStyle name="Hyperlink 2 2 2 2" xfId="2800" xr:uid="{00000000-0005-0000-0000-0000A7060000}"/>
    <cellStyle name="Hyperlink 2 2 2 3" xfId="2802" xr:uid="{00000000-0005-0000-0000-0000A8060000}"/>
    <cellStyle name="Hyperlink 2 2 2 4" xfId="2804" xr:uid="{00000000-0005-0000-0000-0000A9060000}"/>
    <cellStyle name="Hyperlink 2 2 3" xfId="2808" xr:uid="{00000000-0005-0000-0000-0000AA060000}"/>
    <cellStyle name="Hyperlink 2 2 4" xfId="2809" xr:uid="{00000000-0005-0000-0000-0000AB060000}"/>
    <cellStyle name="Hyperlink 2 2 5" xfId="2810" xr:uid="{00000000-0005-0000-0000-0000AC060000}"/>
    <cellStyle name="Hyperlink 2 2 6" xfId="2811" xr:uid="{00000000-0005-0000-0000-0000AD060000}"/>
    <cellStyle name="Hyperlink 2 2 7" xfId="2812" xr:uid="{00000000-0005-0000-0000-0000AE060000}"/>
    <cellStyle name="Hyperlink 2 3" xfId="2813" xr:uid="{00000000-0005-0000-0000-0000AF060000}"/>
    <cellStyle name="Hyperlink 2 3 2" xfId="2815" xr:uid="{00000000-0005-0000-0000-0000B0060000}"/>
    <cellStyle name="Hyperlink 2 3 2 2" xfId="2817" xr:uid="{00000000-0005-0000-0000-0000B1060000}"/>
    <cellStyle name="Hyperlink 2 3 2 3" xfId="2819" xr:uid="{00000000-0005-0000-0000-0000B2060000}"/>
    <cellStyle name="Hyperlink 2 3 3" xfId="2820" xr:uid="{00000000-0005-0000-0000-0000B3060000}"/>
    <cellStyle name="Hyperlink 2 3 4" xfId="2822" xr:uid="{00000000-0005-0000-0000-0000B4060000}"/>
    <cellStyle name="Hyperlink 2 3 5" xfId="2825" xr:uid="{00000000-0005-0000-0000-0000B5060000}"/>
    <cellStyle name="Hyperlink 2 3 6" xfId="2829" xr:uid="{00000000-0005-0000-0000-0000B6060000}"/>
    <cellStyle name="Hyperlink 2 4" xfId="2832" xr:uid="{00000000-0005-0000-0000-0000B7060000}"/>
    <cellStyle name="Hyperlink 2 4 2" xfId="2834" xr:uid="{00000000-0005-0000-0000-0000B8060000}"/>
    <cellStyle name="Hyperlink 2 4 3" xfId="2837" xr:uid="{00000000-0005-0000-0000-0000B9060000}"/>
    <cellStyle name="Hyperlink 2 4 4" xfId="2840" xr:uid="{00000000-0005-0000-0000-0000BA060000}"/>
    <cellStyle name="Hyperlink 2 5" xfId="2843" xr:uid="{00000000-0005-0000-0000-0000BB060000}"/>
    <cellStyle name="Hyperlink 2 5 2" xfId="2845" xr:uid="{00000000-0005-0000-0000-0000BC060000}"/>
    <cellStyle name="Hyperlink 2 6" xfId="2402" xr:uid="{00000000-0005-0000-0000-0000BD060000}"/>
    <cellStyle name="Hyperlink 2 7" xfId="2405" xr:uid="{00000000-0005-0000-0000-0000BE060000}"/>
    <cellStyle name="Hyperlink 2 8" xfId="2408" xr:uid="{00000000-0005-0000-0000-0000BF060000}"/>
    <cellStyle name="Hyperlink 2 9" xfId="2496" xr:uid="{00000000-0005-0000-0000-0000C0060000}"/>
    <cellStyle name="Hyperlink 3" xfId="2847" xr:uid="{00000000-0005-0000-0000-0000C1060000}"/>
    <cellStyle name="Hyperlink 3 2" xfId="2849" xr:uid="{00000000-0005-0000-0000-0000C2060000}"/>
    <cellStyle name="Hyperlink 3 2 2" xfId="2850" xr:uid="{00000000-0005-0000-0000-0000C3060000}"/>
    <cellStyle name="Hyperlink 3 2 2 2" xfId="2851" xr:uid="{00000000-0005-0000-0000-0000C4060000}"/>
    <cellStyle name="Hyperlink 3 2 2 3" xfId="2852" xr:uid="{00000000-0005-0000-0000-0000C5060000}"/>
    <cellStyle name="Hyperlink 3 2 3" xfId="2853" xr:uid="{00000000-0005-0000-0000-0000C6060000}"/>
    <cellStyle name="Hyperlink 3 2 4" xfId="2355" xr:uid="{00000000-0005-0000-0000-0000C7060000}"/>
    <cellStyle name="Hyperlink 3 2 5" xfId="2357" xr:uid="{00000000-0005-0000-0000-0000C8060000}"/>
    <cellStyle name="Hyperlink 3 2 6" xfId="2360" xr:uid="{00000000-0005-0000-0000-0000C9060000}"/>
    <cellStyle name="Hyperlink 3 3" xfId="2036" xr:uid="{00000000-0005-0000-0000-0000CA060000}"/>
    <cellStyle name="Hyperlink 3 3 2" xfId="2039" xr:uid="{00000000-0005-0000-0000-0000CB060000}"/>
    <cellStyle name="Hyperlink 3 3 2 2" xfId="1629" xr:uid="{00000000-0005-0000-0000-0000CC060000}"/>
    <cellStyle name="Hyperlink 3 3 3" xfId="2047" xr:uid="{00000000-0005-0000-0000-0000CD060000}"/>
    <cellStyle name="Hyperlink 3 3 4" xfId="2053" xr:uid="{00000000-0005-0000-0000-0000CE060000}"/>
    <cellStyle name="Hyperlink 3 3 5" xfId="2060" xr:uid="{00000000-0005-0000-0000-0000CF060000}"/>
    <cellStyle name="Hyperlink 3 4" xfId="2065" xr:uid="{00000000-0005-0000-0000-0000D0060000}"/>
    <cellStyle name="Hyperlink 3 4 2" xfId="2068" xr:uid="{00000000-0005-0000-0000-0000D1060000}"/>
    <cellStyle name="Hyperlink 3 4 3" xfId="31" xr:uid="{00000000-0005-0000-0000-0000D2060000}"/>
    <cellStyle name="Hyperlink 3 5" xfId="2072" xr:uid="{00000000-0005-0000-0000-0000D3060000}"/>
    <cellStyle name="Hyperlink 3 5 2" xfId="1096" xr:uid="{00000000-0005-0000-0000-0000D4060000}"/>
    <cellStyle name="Hyperlink 3 6" xfId="2078" xr:uid="{00000000-0005-0000-0000-0000D5060000}"/>
    <cellStyle name="Hyperlink 3 7" xfId="2081" xr:uid="{00000000-0005-0000-0000-0000D6060000}"/>
    <cellStyle name="Hyperlink 3 8" xfId="2854" xr:uid="{00000000-0005-0000-0000-0000D7060000}"/>
    <cellStyle name="Hyperlink 3 9" xfId="2855" xr:uid="{00000000-0005-0000-0000-0000D8060000}"/>
    <cellStyle name="Hyperlink 4" xfId="2856" xr:uid="{00000000-0005-0000-0000-0000D9060000}"/>
    <cellStyle name="Hyperlink 4 2" xfId="2858" xr:uid="{00000000-0005-0000-0000-0000DA060000}"/>
    <cellStyle name="Hyperlink 4 2 2" xfId="2859" xr:uid="{00000000-0005-0000-0000-0000DB060000}"/>
    <cellStyle name="Hyperlink 4 2 3" xfId="2860" xr:uid="{00000000-0005-0000-0000-0000DC060000}"/>
    <cellStyle name="Hyperlink 4 2 4" xfId="2861" xr:uid="{00000000-0005-0000-0000-0000DD060000}"/>
    <cellStyle name="Hyperlink 4 2 5" xfId="2862" xr:uid="{00000000-0005-0000-0000-0000DE060000}"/>
    <cellStyle name="Hyperlink 4 3" xfId="2083" xr:uid="{00000000-0005-0000-0000-0000DF060000}"/>
    <cellStyle name="Hyperlink 4 3 2" xfId="2864" xr:uid="{00000000-0005-0000-0000-0000E0060000}"/>
    <cellStyle name="Hyperlink 4 4" xfId="2085" xr:uid="{00000000-0005-0000-0000-0000E1060000}"/>
    <cellStyle name="Hyperlink 4 5" xfId="2087" xr:uid="{00000000-0005-0000-0000-0000E2060000}"/>
    <cellStyle name="Hyperlink 4 6" xfId="2865" xr:uid="{00000000-0005-0000-0000-0000E3060000}"/>
    <cellStyle name="Hyperlink 4 7" xfId="2265" xr:uid="{00000000-0005-0000-0000-0000E4060000}"/>
    <cellStyle name="Hyperlink 5" xfId="2866" xr:uid="{00000000-0005-0000-0000-0000E5060000}"/>
    <cellStyle name="Hyperlink 5 2" xfId="2868" xr:uid="{00000000-0005-0000-0000-0000E6060000}"/>
    <cellStyle name="Hyperlink 5 2 2" xfId="2869" xr:uid="{00000000-0005-0000-0000-0000E7060000}"/>
    <cellStyle name="Hyperlink 5 2 2 2" xfId="1125" xr:uid="{00000000-0005-0000-0000-0000E8060000}"/>
    <cellStyle name="Hyperlink 5 2 3" xfId="2870" xr:uid="{00000000-0005-0000-0000-0000E9060000}"/>
    <cellStyle name="Hyperlink 5 2 4" xfId="1338" xr:uid="{00000000-0005-0000-0000-0000EA060000}"/>
    <cellStyle name="Hyperlink 5 2 5" xfId="2872" xr:uid="{00000000-0005-0000-0000-0000EB060000}"/>
    <cellStyle name="Hyperlink 5 3" xfId="2090" xr:uid="{00000000-0005-0000-0000-0000EC060000}"/>
    <cellStyle name="Hyperlink 5 3 2" xfId="2092" xr:uid="{00000000-0005-0000-0000-0000ED060000}"/>
    <cellStyle name="Hyperlink 5 3 3" xfId="2096" xr:uid="{00000000-0005-0000-0000-0000EE060000}"/>
    <cellStyle name="Hyperlink 5 4" xfId="2099" xr:uid="{00000000-0005-0000-0000-0000EF060000}"/>
    <cellStyle name="Hyperlink 5 5" xfId="2101" xr:uid="{00000000-0005-0000-0000-0000F0060000}"/>
    <cellStyle name="Hyperlink 5 6" xfId="2103" xr:uid="{00000000-0005-0000-0000-0000F1060000}"/>
    <cellStyle name="Hyperlink 5 7" xfId="2873" xr:uid="{00000000-0005-0000-0000-0000F2060000}"/>
    <cellStyle name="Hyperlink 6" xfId="742" xr:uid="{00000000-0005-0000-0000-0000F3060000}"/>
    <cellStyle name="Hyperlink 6 2" xfId="2874" xr:uid="{00000000-0005-0000-0000-0000F4060000}"/>
    <cellStyle name="Hyperlink 6 2 2" xfId="2875" xr:uid="{00000000-0005-0000-0000-0000F5060000}"/>
    <cellStyle name="Hyperlink 6 2 2 2" xfId="2876" xr:uid="{00000000-0005-0000-0000-0000F6060000}"/>
    <cellStyle name="Hyperlink 6 2 3" xfId="2878" xr:uid="{00000000-0005-0000-0000-0000F7060000}"/>
    <cellStyle name="Hyperlink 6 2 4" xfId="1376" xr:uid="{00000000-0005-0000-0000-0000F8060000}"/>
    <cellStyle name="Hyperlink 6 3" xfId="2879" xr:uid="{00000000-0005-0000-0000-0000F9060000}"/>
    <cellStyle name="Hyperlink 6 4" xfId="2880" xr:uid="{00000000-0005-0000-0000-0000FA060000}"/>
    <cellStyle name="Hyperlink 6 5" xfId="2882" xr:uid="{00000000-0005-0000-0000-0000FB060000}"/>
    <cellStyle name="Hyperlink 6 6" xfId="2884" xr:uid="{00000000-0005-0000-0000-0000FC060000}"/>
    <cellStyle name="Hyperlink 7" xfId="2885" xr:uid="{00000000-0005-0000-0000-0000FD060000}"/>
    <cellStyle name="Hyperlink 7 2" xfId="2886" xr:uid="{00000000-0005-0000-0000-0000FE060000}"/>
    <cellStyle name="Hyperlink 7 2 2" xfId="2887" xr:uid="{00000000-0005-0000-0000-0000FF060000}"/>
    <cellStyle name="Hyperlink 7 2 3" xfId="2891" xr:uid="{00000000-0005-0000-0000-000000070000}"/>
    <cellStyle name="Hyperlink 7 3" xfId="2896" xr:uid="{00000000-0005-0000-0000-000001070000}"/>
    <cellStyle name="Hyperlink 7 4" xfId="2898" xr:uid="{00000000-0005-0000-0000-000002070000}"/>
    <cellStyle name="Hyperlink 7 5" xfId="2899" xr:uid="{00000000-0005-0000-0000-000003070000}"/>
    <cellStyle name="Hyperlink 7 6" xfId="2900" xr:uid="{00000000-0005-0000-0000-000004070000}"/>
    <cellStyle name="Hyperlink 8" xfId="2901" xr:uid="{00000000-0005-0000-0000-000005070000}"/>
    <cellStyle name="Hyperlink 8 2" xfId="2871" xr:uid="{00000000-0005-0000-0000-000006070000}"/>
    <cellStyle name="Hyperlink 8 3" xfId="1339" xr:uid="{00000000-0005-0000-0000-000007070000}"/>
    <cellStyle name="Hyperlink 9" xfId="2903" xr:uid="{00000000-0005-0000-0000-000008070000}"/>
    <cellStyle name="Hyperlink 9 2" xfId="2095" xr:uid="{00000000-0005-0000-0000-000009070000}"/>
    <cellStyle name="Hyperlink 9 3" xfId="1345" xr:uid="{00000000-0005-0000-0000-00000A070000}"/>
    <cellStyle name="Hyperlink 9 4" xfId="2906" xr:uid="{00000000-0005-0000-0000-00000B070000}"/>
    <cellStyle name="Hyperlink seguido" xfId="2908" xr:uid="{00000000-0005-0000-0000-00000C070000}"/>
    <cellStyle name="Input [yellow]" xfId="2909" xr:uid="{00000000-0005-0000-0000-00000D070000}"/>
    <cellStyle name="Input [yellow] 2" xfId="2910" xr:uid="{00000000-0005-0000-0000-00000E070000}"/>
    <cellStyle name="Input 2" xfId="2911" xr:uid="{00000000-0005-0000-0000-00000F070000}"/>
    <cellStyle name="Input 2 2" xfId="2913" xr:uid="{00000000-0005-0000-0000-000010070000}"/>
    <cellStyle name="Input 2 2 2" xfId="2914" xr:uid="{00000000-0005-0000-0000-000011070000}"/>
    <cellStyle name="Input 2 2 2 2" xfId="2915" xr:uid="{00000000-0005-0000-0000-000012070000}"/>
    <cellStyle name="Input 2 2 2 2 2" xfId="2916" xr:uid="{00000000-0005-0000-0000-000013070000}"/>
    <cellStyle name="Input 2 2 2 2 2 2" xfId="2919" xr:uid="{00000000-0005-0000-0000-000014070000}"/>
    <cellStyle name="Input 2 2 2 2 2 3" xfId="2747" xr:uid="{00000000-0005-0000-0000-000015070000}"/>
    <cellStyle name="Input 2 2 2 2 2 4" xfId="2920" xr:uid="{00000000-0005-0000-0000-000016070000}"/>
    <cellStyle name="Input 2 2 2 2 3" xfId="2921" xr:uid="{00000000-0005-0000-0000-000017070000}"/>
    <cellStyle name="Input 2 2 2 2 4" xfId="1746" xr:uid="{00000000-0005-0000-0000-000018070000}"/>
    <cellStyle name="Input 2 2 2 2 5" xfId="1753" xr:uid="{00000000-0005-0000-0000-000019070000}"/>
    <cellStyle name="Input 2 2 2 3" xfId="2922" xr:uid="{00000000-0005-0000-0000-00001A070000}"/>
    <cellStyle name="Input 2 2 2 3 2" xfId="2923" xr:uid="{00000000-0005-0000-0000-00001B070000}"/>
    <cellStyle name="Input 2 2 2 3 3" xfId="2925" xr:uid="{00000000-0005-0000-0000-00001C070000}"/>
    <cellStyle name="Input 2 2 2 3 4" xfId="2926" xr:uid="{00000000-0005-0000-0000-00001D070000}"/>
    <cellStyle name="Input 2 2 2 4" xfId="2927" xr:uid="{00000000-0005-0000-0000-00001E070000}"/>
    <cellStyle name="Input 2 2 2 4 2" xfId="2928" xr:uid="{00000000-0005-0000-0000-00001F070000}"/>
    <cellStyle name="Input 2 2 2 4 3" xfId="2929" xr:uid="{00000000-0005-0000-0000-000020070000}"/>
    <cellStyle name="Input 2 2 2 4 4" xfId="2930" xr:uid="{00000000-0005-0000-0000-000021070000}"/>
    <cellStyle name="Input 2 2 2 5" xfId="2931" xr:uid="{00000000-0005-0000-0000-000022070000}"/>
    <cellStyle name="Input 2 2 2 6" xfId="2932" xr:uid="{00000000-0005-0000-0000-000023070000}"/>
    <cellStyle name="Input 2 2 2 7" xfId="2933" xr:uid="{00000000-0005-0000-0000-000024070000}"/>
    <cellStyle name="Input 2 2 3" xfId="2934" xr:uid="{00000000-0005-0000-0000-000025070000}"/>
    <cellStyle name="Input 2 2 3 2" xfId="2935" xr:uid="{00000000-0005-0000-0000-000026070000}"/>
    <cellStyle name="Input 2 2 3 2 2" xfId="2936" xr:uid="{00000000-0005-0000-0000-000027070000}"/>
    <cellStyle name="Input 2 2 3 2 3" xfId="2939" xr:uid="{00000000-0005-0000-0000-000028070000}"/>
    <cellStyle name="Input 2 2 3 2 4" xfId="1797" xr:uid="{00000000-0005-0000-0000-000029070000}"/>
    <cellStyle name="Input 2 2 3 3" xfId="2940" xr:uid="{00000000-0005-0000-0000-00002A070000}"/>
    <cellStyle name="Input 2 2 3 4" xfId="2941" xr:uid="{00000000-0005-0000-0000-00002B070000}"/>
    <cellStyle name="Input 2 2 3 5" xfId="2942" xr:uid="{00000000-0005-0000-0000-00002C070000}"/>
    <cellStyle name="Input 2 2 4" xfId="2943" xr:uid="{00000000-0005-0000-0000-00002D070000}"/>
    <cellStyle name="Input 2 2 4 2" xfId="2945" xr:uid="{00000000-0005-0000-0000-00002E070000}"/>
    <cellStyle name="Input 2 2 4 3" xfId="2947" xr:uid="{00000000-0005-0000-0000-00002F070000}"/>
    <cellStyle name="Input 2 2 4 4" xfId="2949" xr:uid="{00000000-0005-0000-0000-000030070000}"/>
    <cellStyle name="Input 2 2 5" xfId="2950" xr:uid="{00000000-0005-0000-0000-000031070000}"/>
    <cellStyle name="Input 2 2 5 2" xfId="2951" xr:uid="{00000000-0005-0000-0000-000032070000}"/>
    <cellStyle name="Input 2 2 5 3" xfId="2952" xr:uid="{00000000-0005-0000-0000-000033070000}"/>
    <cellStyle name="Input 2 2 5 4" xfId="2955" xr:uid="{00000000-0005-0000-0000-000034070000}"/>
    <cellStyle name="Input 2 2 6" xfId="1719" xr:uid="{00000000-0005-0000-0000-000035070000}"/>
    <cellStyle name="Input 2 2 7" xfId="1736" xr:uid="{00000000-0005-0000-0000-000036070000}"/>
    <cellStyle name="Input 2 2 8" xfId="1738" xr:uid="{00000000-0005-0000-0000-000037070000}"/>
    <cellStyle name="Input 2 3" xfId="2958" xr:uid="{00000000-0005-0000-0000-000038070000}"/>
    <cellStyle name="Input 2 3 2" xfId="2959" xr:uid="{00000000-0005-0000-0000-000039070000}"/>
    <cellStyle name="Input 2 3 2 2" xfId="2961" xr:uid="{00000000-0005-0000-0000-00003A070000}"/>
    <cellStyle name="Input 2 3 2 3" xfId="2962" xr:uid="{00000000-0005-0000-0000-00003B070000}"/>
    <cellStyle name="Input 2 3 2 4" xfId="2963" xr:uid="{00000000-0005-0000-0000-00003C070000}"/>
    <cellStyle name="Input 2 3 3" xfId="2964" xr:uid="{00000000-0005-0000-0000-00003D070000}"/>
    <cellStyle name="Input 2 3 4" xfId="2965" xr:uid="{00000000-0005-0000-0000-00003E070000}"/>
    <cellStyle name="Input 2 3 5" xfId="2966" xr:uid="{00000000-0005-0000-0000-00003F070000}"/>
    <cellStyle name="Input 2 4" xfId="2967" xr:uid="{00000000-0005-0000-0000-000040070000}"/>
    <cellStyle name="Input 2 4 2" xfId="2968" xr:uid="{00000000-0005-0000-0000-000041070000}"/>
    <cellStyle name="Input 2 4 3" xfId="2970" xr:uid="{00000000-0005-0000-0000-000042070000}"/>
    <cellStyle name="Input 2 4 4" xfId="2918" xr:uid="{00000000-0005-0000-0000-000043070000}"/>
    <cellStyle name="Input 2 5" xfId="2971" xr:uid="{00000000-0005-0000-0000-000044070000}"/>
    <cellStyle name="Input 2 5 2" xfId="2972" xr:uid="{00000000-0005-0000-0000-000045070000}"/>
    <cellStyle name="Input 2 5 3" xfId="2974" xr:uid="{00000000-0005-0000-0000-000046070000}"/>
    <cellStyle name="Input 2 5 4" xfId="2924" xr:uid="{00000000-0005-0000-0000-000047070000}"/>
    <cellStyle name="Input 2 6" xfId="2975" xr:uid="{00000000-0005-0000-0000-000048070000}"/>
    <cellStyle name="Input 2 7" xfId="2976" xr:uid="{00000000-0005-0000-0000-000049070000}"/>
    <cellStyle name="Input 2 8" xfId="2977" xr:uid="{00000000-0005-0000-0000-00004A070000}"/>
    <cellStyle name="Input 2 9" xfId="2978" xr:uid="{00000000-0005-0000-0000-00004B070000}"/>
    <cellStyle name="Input 3" xfId="2979" xr:uid="{00000000-0005-0000-0000-00004C070000}"/>
    <cellStyle name="Input 3 2" xfId="2982" xr:uid="{00000000-0005-0000-0000-00004D070000}"/>
    <cellStyle name="Input 3 2 2" xfId="2983" xr:uid="{00000000-0005-0000-0000-00004E070000}"/>
    <cellStyle name="Input 3 2 2 2" xfId="2419" xr:uid="{00000000-0005-0000-0000-00004F070000}"/>
    <cellStyle name="Input 3 2 2 3" xfId="2421" xr:uid="{00000000-0005-0000-0000-000050070000}"/>
    <cellStyle name="Input 3 2 2 4" xfId="2984" xr:uid="{00000000-0005-0000-0000-000051070000}"/>
    <cellStyle name="Input 3 2 3" xfId="2985" xr:uid="{00000000-0005-0000-0000-000052070000}"/>
    <cellStyle name="Input 3 2 4" xfId="2986" xr:uid="{00000000-0005-0000-0000-000053070000}"/>
    <cellStyle name="Input 3 2 5" xfId="2987" xr:uid="{00000000-0005-0000-0000-000054070000}"/>
    <cellStyle name="Input 3 3" xfId="2990" xr:uid="{00000000-0005-0000-0000-000055070000}"/>
    <cellStyle name="Input 3 3 2" xfId="2991" xr:uid="{00000000-0005-0000-0000-000056070000}"/>
    <cellStyle name="Input 3 3 3" xfId="2992" xr:uid="{00000000-0005-0000-0000-000057070000}"/>
    <cellStyle name="Input 3 3 4" xfId="2993" xr:uid="{00000000-0005-0000-0000-000058070000}"/>
    <cellStyle name="Input 3 4" xfId="2994" xr:uid="{00000000-0005-0000-0000-000059070000}"/>
    <cellStyle name="Input 3 4 2" xfId="2995" xr:uid="{00000000-0005-0000-0000-00005A070000}"/>
    <cellStyle name="Input 3 4 3" xfId="2997" xr:uid="{00000000-0005-0000-0000-00005B070000}"/>
    <cellStyle name="Input 3 4 4" xfId="2938" xr:uid="{00000000-0005-0000-0000-00005C070000}"/>
    <cellStyle name="Input 3 5" xfId="2998" xr:uid="{00000000-0005-0000-0000-00005D070000}"/>
    <cellStyle name="Input 3 6" xfId="2999" xr:uid="{00000000-0005-0000-0000-00005E070000}"/>
    <cellStyle name="Input 3 7" xfId="2531" xr:uid="{00000000-0005-0000-0000-00005F070000}"/>
    <cellStyle name="Input 4" xfId="3000" xr:uid="{00000000-0005-0000-0000-000060070000}"/>
    <cellStyle name="Input 4 2" xfId="3001" xr:uid="{00000000-0005-0000-0000-000061070000}"/>
    <cellStyle name="Input 4 2 2" xfId="3002" xr:uid="{00000000-0005-0000-0000-000062070000}"/>
    <cellStyle name="Input 4 2 2 2" xfId="2821" xr:uid="{00000000-0005-0000-0000-000063070000}"/>
    <cellStyle name="Input 4 2 2 2 2" xfId="3003" xr:uid="{00000000-0005-0000-0000-000064070000}"/>
    <cellStyle name="Input 4 2 2 2 3" xfId="3005" xr:uid="{00000000-0005-0000-0000-000065070000}"/>
    <cellStyle name="Input 4 2 2 2 4" xfId="3007" xr:uid="{00000000-0005-0000-0000-000066070000}"/>
    <cellStyle name="Input 4 2 2 3" xfId="2823" xr:uid="{00000000-0005-0000-0000-000067070000}"/>
    <cellStyle name="Input 4 2 2 4" xfId="2826" xr:uid="{00000000-0005-0000-0000-000068070000}"/>
    <cellStyle name="Input 4 2 2 5" xfId="2830" xr:uid="{00000000-0005-0000-0000-000069070000}"/>
    <cellStyle name="Input 4 2 3" xfId="3010" xr:uid="{00000000-0005-0000-0000-00006A070000}"/>
    <cellStyle name="Input 4 2 3 2" xfId="2836" xr:uid="{00000000-0005-0000-0000-00006B070000}"/>
    <cellStyle name="Input 4 2 3 3" xfId="2839" xr:uid="{00000000-0005-0000-0000-00006C070000}"/>
    <cellStyle name="Input 4 2 3 4" xfId="3011" xr:uid="{00000000-0005-0000-0000-00006D070000}"/>
    <cellStyle name="Input 4 2 4" xfId="3013" xr:uid="{00000000-0005-0000-0000-00006E070000}"/>
    <cellStyle name="Input 4 2 4 2" xfId="3014" xr:uid="{00000000-0005-0000-0000-00006F070000}"/>
    <cellStyle name="Input 4 2 4 3" xfId="3016" xr:uid="{00000000-0005-0000-0000-000070070000}"/>
    <cellStyle name="Input 4 2 4 4" xfId="3018" xr:uid="{00000000-0005-0000-0000-000071070000}"/>
    <cellStyle name="Input 4 2 5" xfId="3020" xr:uid="{00000000-0005-0000-0000-000072070000}"/>
    <cellStyle name="Input 4 2 6" xfId="1117" xr:uid="{00000000-0005-0000-0000-000073070000}"/>
    <cellStyle name="Input 4 2 7" xfId="1831" xr:uid="{00000000-0005-0000-0000-000074070000}"/>
    <cellStyle name="Input 4 3" xfId="3021" xr:uid="{00000000-0005-0000-0000-000075070000}"/>
    <cellStyle name="Input 4 3 2" xfId="3022" xr:uid="{00000000-0005-0000-0000-000076070000}"/>
    <cellStyle name="Input 4 3 2 2" xfId="2049" xr:uid="{00000000-0005-0000-0000-000077070000}"/>
    <cellStyle name="Input 4 3 2 3" xfId="2055" xr:uid="{00000000-0005-0000-0000-000078070000}"/>
    <cellStyle name="Input 4 3 2 4" xfId="2061" xr:uid="{00000000-0005-0000-0000-000079070000}"/>
    <cellStyle name="Input 4 3 3" xfId="3023" xr:uid="{00000000-0005-0000-0000-00007A070000}"/>
    <cellStyle name="Input 4 3 4" xfId="3024" xr:uid="{00000000-0005-0000-0000-00007B070000}"/>
    <cellStyle name="Input 4 3 5" xfId="3026" xr:uid="{00000000-0005-0000-0000-00007C070000}"/>
    <cellStyle name="Input 4 4" xfId="3027" xr:uid="{00000000-0005-0000-0000-00007D070000}"/>
    <cellStyle name="Input 4 4 2" xfId="3028" xr:uid="{00000000-0005-0000-0000-00007E070000}"/>
    <cellStyle name="Input 4 4 3" xfId="3029" xr:uid="{00000000-0005-0000-0000-00007F070000}"/>
    <cellStyle name="Input 4 4 4" xfId="3032" xr:uid="{00000000-0005-0000-0000-000080070000}"/>
    <cellStyle name="Input 4 5" xfId="3033" xr:uid="{00000000-0005-0000-0000-000081070000}"/>
    <cellStyle name="Input 4 5 2" xfId="2904" xr:uid="{00000000-0005-0000-0000-000082070000}"/>
    <cellStyle name="Input 4 5 3" xfId="3034" xr:uid="{00000000-0005-0000-0000-000083070000}"/>
    <cellStyle name="Input 4 5 4" xfId="3035" xr:uid="{00000000-0005-0000-0000-000084070000}"/>
    <cellStyle name="Input 4 6" xfId="3037" xr:uid="{00000000-0005-0000-0000-000085070000}"/>
    <cellStyle name="Input 4 7" xfId="2539" xr:uid="{00000000-0005-0000-0000-000086070000}"/>
    <cellStyle name="Input 4 8" xfId="3039" xr:uid="{00000000-0005-0000-0000-000087070000}"/>
    <cellStyle name="Input 5" xfId="3040" xr:uid="{00000000-0005-0000-0000-000088070000}"/>
    <cellStyle name="Input 5 2" xfId="3043" xr:uid="{00000000-0005-0000-0000-000089070000}"/>
    <cellStyle name="Input 5 2 2" xfId="3046" xr:uid="{00000000-0005-0000-0000-00008A070000}"/>
    <cellStyle name="Input 5 2 2 2" xfId="3049" xr:uid="{00000000-0005-0000-0000-00008B070000}"/>
    <cellStyle name="Input 5 2 2 2 2" xfId="1206" xr:uid="{00000000-0005-0000-0000-00008C070000}"/>
    <cellStyle name="Input 5 2 2 2 3" xfId="1211" xr:uid="{00000000-0005-0000-0000-00008D070000}"/>
    <cellStyle name="Input 5 2 2 2 4" xfId="1544" xr:uid="{00000000-0005-0000-0000-00008E070000}"/>
    <cellStyle name="Input 5 2 2 3" xfId="3053" xr:uid="{00000000-0005-0000-0000-00008F070000}"/>
    <cellStyle name="Input 5 2 2 4" xfId="3056" xr:uid="{00000000-0005-0000-0000-000090070000}"/>
    <cellStyle name="Input 5 2 2 5" xfId="885" xr:uid="{00000000-0005-0000-0000-000091070000}"/>
    <cellStyle name="Input 5 2 3" xfId="3058" xr:uid="{00000000-0005-0000-0000-000092070000}"/>
    <cellStyle name="Input 5 2 3 2" xfId="3059" xr:uid="{00000000-0005-0000-0000-000093070000}"/>
    <cellStyle name="Input 5 2 3 3" xfId="3060" xr:uid="{00000000-0005-0000-0000-000094070000}"/>
    <cellStyle name="Input 5 2 3 4" xfId="3061" xr:uid="{00000000-0005-0000-0000-000095070000}"/>
    <cellStyle name="Input 5 2 4" xfId="3063" xr:uid="{00000000-0005-0000-0000-000096070000}"/>
    <cellStyle name="Input 5 2 4 2" xfId="3064" xr:uid="{00000000-0005-0000-0000-000097070000}"/>
    <cellStyle name="Input 5 2 4 3" xfId="3065" xr:uid="{00000000-0005-0000-0000-000098070000}"/>
    <cellStyle name="Input 5 2 4 4" xfId="3066" xr:uid="{00000000-0005-0000-0000-000099070000}"/>
    <cellStyle name="Input 5 2 5" xfId="3067" xr:uid="{00000000-0005-0000-0000-00009A070000}"/>
    <cellStyle name="Input 5 2 6" xfId="3068" xr:uid="{00000000-0005-0000-0000-00009B070000}"/>
    <cellStyle name="Input 5 2 7" xfId="3069" xr:uid="{00000000-0005-0000-0000-00009C070000}"/>
    <cellStyle name="Input 5 3" xfId="3071" xr:uid="{00000000-0005-0000-0000-00009D070000}"/>
    <cellStyle name="Input 5 3 2" xfId="3073" xr:uid="{00000000-0005-0000-0000-00009E070000}"/>
    <cellStyle name="Input 5 3 2 2" xfId="1444" xr:uid="{00000000-0005-0000-0000-00009F070000}"/>
    <cellStyle name="Input 5 3 2 3" xfId="2110" xr:uid="{00000000-0005-0000-0000-0000A0070000}"/>
    <cellStyle name="Input 5 3 2 4" xfId="2113" xr:uid="{00000000-0005-0000-0000-0000A1070000}"/>
    <cellStyle name="Input 5 3 3" xfId="3075" xr:uid="{00000000-0005-0000-0000-0000A2070000}"/>
    <cellStyle name="Input 5 3 4" xfId="3077" xr:uid="{00000000-0005-0000-0000-0000A3070000}"/>
    <cellStyle name="Input 5 3 5" xfId="3078" xr:uid="{00000000-0005-0000-0000-0000A4070000}"/>
    <cellStyle name="Input 5 4" xfId="3080" xr:uid="{00000000-0005-0000-0000-0000A5070000}"/>
    <cellStyle name="Input 5 4 2" xfId="3081" xr:uid="{00000000-0005-0000-0000-0000A6070000}"/>
    <cellStyle name="Input 5 4 3" xfId="3082" xr:uid="{00000000-0005-0000-0000-0000A7070000}"/>
    <cellStyle name="Input 5 4 4" xfId="3084" xr:uid="{00000000-0005-0000-0000-0000A8070000}"/>
    <cellStyle name="Input 5 5" xfId="3087" xr:uid="{00000000-0005-0000-0000-0000A9070000}"/>
    <cellStyle name="Input 5 5 2" xfId="3088" xr:uid="{00000000-0005-0000-0000-0000AA070000}"/>
    <cellStyle name="Input 5 5 3" xfId="3089" xr:uid="{00000000-0005-0000-0000-0000AB070000}"/>
    <cellStyle name="Input 5 5 4" xfId="3090" xr:uid="{00000000-0005-0000-0000-0000AC070000}"/>
    <cellStyle name="Input 5 6" xfId="3095" xr:uid="{00000000-0005-0000-0000-0000AD070000}"/>
    <cellStyle name="Input 5 7" xfId="3098" xr:uid="{00000000-0005-0000-0000-0000AE070000}"/>
    <cellStyle name="Input 5 8" xfId="3100" xr:uid="{00000000-0005-0000-0000-0000AF070000}"/>
    <cellStyle name="Input 6" xfId="3101" xr:uid="{00000000-0005-0000-0000-0000B0070000}"/>
    <cellStyle name="Input 6 2" xfId="3104" xr:uid="{00000000-0005-0000-0000-0000B1070000}"/>
    <cellStyle name="Input 6 3" xfId="3106" xr:uid="{00000000-0005-0000-0000-0000B2070000}"/>
    <cellStyle name="Input 6 4" xfId="3108" xr:uid="{00000000-0005-0000-0000-0000B3070000}"/>
    <cellStyle name="Input Cells" xfId="3109" xr:uid="{00000000-0005-0000-0000-0000B4070000}"/>
    <cellStyle name="Lien hypertexte 2" xfId="2783" xr:uid="{00000000-0005-0000-0000-0000B5070000}"/>
    <cellStyle name="Linked Cell 2" xfId="355" xr:uid="{00000000-0005-0000-0000-0000B6070000}"/>
    <cellStyle name="Linked Cell 2 2" xfId="3111" xr:uid="{00000000-0005-0000-0000-0000B7070000}"/>
    <cellStyle name="Linked Cell 2 2 2" xfId="3112" xr:uid="{00000000-0005-0000-0000-0000B8070000}"/>
    <cellStyle name="Linked Cell 2 2 2 2" xfId="3113" xr:uid="{00000000-0005-0000-0000-0000B9070000}"/>
    <cellStyle name="Linked Cell 2 2 2 3" xfId="3114" xr:uid="{00000000-0005-0000-0000-0000BA070000}"/>
    <cellStyle name="Linked Cell 2 2 2 4" xfId="3115" xr:uid="{00000000-0005-0000-0000-0000BB070000}"/>
    <cellStyle name="Linked Cell 2 2 3" xfId="3117" xr:uid="{00000000-0005-0000-0000-0000BC070000}"/>
    <cellStyle name="Linked Cell 2 2 3 2" xfId="3119" xr:uid="{00000000-0005-0000-0000-0000BD070000}"/>
    <cellStyle name="Linked Cell 2 2 4" xfId="2503" xr:uid="{00000000-0005-0000-0000-0000BE070000}"/>
    <cellStyle name="Linked Cell 2 2 5" xfId="3120" xr:uid="{00000000-0005-0000-0000-0000BF070000}"/>
    <cellStyle name="Linked Cell 2 3" xfId="3122" xr:uid="{00000000-0005-0000-0000-0000C0070000}"/>
    <cellStyle name="Linked Cell 2 3 2" xfId="3123" xr:uid="{00000000-0005-0000-0000-0000C1070000}"/>
    <cellStyle name="Linked Cell 2 4" xfId="3124" xr:uid="{00000000-0005-0000-0000-0000C2070000}"/>
    <cellStyle name="Linked Cell 2 5" xfId="3126" xr:uid="{00000000-0005-0000-0000-0000C3070000}"/>
    <cellStyle name="Linked Cell 2 6" xfId="1959" xr:uid="{00000000-0005-0000-0000-0000C4070000}"/>
    <cellStyle name="Linked Cell 3" xfId="3128" xr:uid="{00000000-0005-0000-0000-0000C5070000}"/>
    <cellStyle name="Linked Cell 3 2" xfId="2735" xr:uid="{00000000-0005-0000-0000-0000C6070000}"/>
    <cellStyle name="Linked Cell 3 3" xfId="3129" xr:uid="{00000000-0005-0000-0000-0000C7070000}"/>
    <cellStyle name="Linked Cell 3 4" xfId="3130" xr:uid="{00000000-0005-0000-0000-0000C8070000}"/>
    <cellStyle name="Linked Cell 4" xfId="3131" xr:uid="{00000000-0005-0000-0000-0000C9070000}"/>
    <cellStyle name="Linked Cell 4 2" xfId="3133" xr:uid="{00000000-0005-0000-0000-0000CA070000}"/>
    <cellStyle name="Linked Cell 4 2 2" xfId="335" xr:uid="{00000000-0005-0000-0000-0000CB070000}"/>
    <cellStyle name="Linked Cell 4 2 3" xfId="341" xr:uid="{00000000-0005-0000-0000-0000CC070000}"/>
    <cellStyle name="Linked Cell 4 2 4" xfId="343" xr:uid="{00000000-0005-0000-0000-0000CD070000}"/>
    <cellStyle name="Linked Cell 4 3" xfId="3134" xr:uid="{00000000-0005-0000-0000-0000CE070000}"/>
    <cellStyle name="Linked Cell 4 4" xfId="3135" xr:uid="{00000000-0005-0000-0000-0000CF070000}"/>
    <cellStyle name="Linked Cell 4 5" xfId="3136" xr:uid="{00000000-0005-0000-0000-0000D0070000}"/>
    <cellStyle name="Linked Cell 5" xfId="3137" xr:uid="{00000000-0005-0000-0000-0000D1070000}"/>
    <cellStyle name="Linked Cells" xfId="3138" xr:uid="{00000000-0005-0000-0000-0000D2070000}"/>
    <cellStyle name="Milliers [0]_!!!GO" xfId="3139" xr:uid="{00000000-0005-0000-0000-0000D3070000}"/>
    <cellStyle name="Milliers_!!!GO" xfId="3140" xr:uid="{00000000-0005-0000-0000-0000D4070000}"/>
    <cellStyle name="Moeda [0]_aola" xfId="3141" xr:uid="{00000000-0005-0000-0000-0000D5070000}"/>
    <cellStyle name="Moeda_aola" xfId="3142" xr:uid="{00000000-0005-0000-0000-0000D6070000}"/>
    <cellStyle name="Monétaire [0]_!!!GO" xfId="3143" xr:uid="{00000000-0005-0000-0000-0000D7070000}"/>
    <cellStyle name="Monétaire_!!!GO" xfId="3145" xr:uid="{00000000-0005-0000-0000-0000D8070000}"/>
    <cellStyle name="Neutral 2" xfId="2712" xr:uid="{00000000-0005-0000-0000-0000D9070000}"/>
    <cellStyle name="Neutral 2 2" xfId="986" xr:uid="{00000000-0005-0000-0000-0000DA070000}"/>
    <cellStyle name="Neutral 2 2 2" xfId="3147" xr:uid="{00000000-0005-0000-0000-0000DB070000}"/>
    <cellStyle name="Neutral 2 2 2 2" xfId="3150" xr:uid="{00000000-0005-0000-0000-0000DC070000}"/>
    <cellStyle name="Neutral 2 2 2 3" xfId="3152" xr:uid="{00000000-0005-0000-0000-0000DD070000}"/>
    <cellStyle name="Neutral 2 2 2 4" xfId="3154" xr:uid="{00000000-0005-0000-0000-0000DE070000}"/>
    <cellStyle name="Neutral 2 2 3" xfId="219" xr:uid="{00000000-0005-0000-0000-0000DF070000}"/>
    <cellStyle name="Neutral 2 2 3 2" xfId="1555" xr:uid="{00000000-0005-0000-0000-0000E0070000}"/>
    <cellStyle name="Neutral 2 2 4" xfId="1558" xr:uid="{00000000-0005-0000-0000-0000E1070000}"/>
    <cellStyle name="Neutral 2 2 5" xfId="3155" xr:uid="{00000000-0005-0000-0000-0000E2070000}"/>
    <cellStyle name="Neutral 2 3" xfId="990" xr:uid="{00000000-0005-0000-0000-0000E3070000}"/>
    <cellStyle name="Neutral 2 3 2" xfId="2243" xr:uid="{00000000-0005-0000-0000-0000E4070000}"/>
    <cellStyle name="Neutral 2 4" xfId="3158" xr:uid="{00000000-0005-0000-0000-0000E5070000}"/>
    <cellStyle name="Neutral 2 5" xfId="3159" xr:uid="{00000000-0005-0000-0000-0000E6070000}"/>
    <cellStyle name="Neutral 3" xfId="2715" xr:uid="{00000000-0005-0000-0000-0000E7070000}"/>
    <cellStyle name="Neutral 3 2" xfId="3160" xr:uid="{00000000-0005-0000-0000-0000E8070000}"/>
    <cellStyle name="Neutral 3 3" xfId="3161" xr:uid="{00000000-0005-0000-0000-0000E9070000}"/>
    <cellStyle name="Neutral 3 4" xfId="3162" xr:uid="{00000000-0005-0000-0000-0000EA070000}"/>
    <cellStyle name="Neutral 4" xfId="2718" xr:uid="{00000000-0005-0000-0000-0000EB070000}"/>
    <cellStyle name="Neutral 4 2" xfId="3163" xr:uid="{00000000-0005-0000-0000-0000EC070000}"/>
    <cellStyle name="Neutral 4 2 2" xfId="3164" xr:uid="{00000000-0005-0000-0000-0000ED070000}"/>
    <cellStyle name="Neutral 4 2 3" xfId="696" xr:uid="{00000000-0005-0000-0000-0000EE070000}"/>
    <cellStyle name="Neutral 4 2 4" xfId="1566" xr:uid="{00000000-0005-0000-0000-0000EF070000}"/>
    <cellStyle name="Neutral 4 3" xfId="3165" xr:uid="{00000000-0005-0000-0000-0000F0070000}"/>
    <cellStyle name="Neutral 4 4" xfId="3166" xr:uid="{00000000-0005-0000-0000-0000F1070000}"/>
    <cellStyle name="Neutral 4 5" xfId="3167" xr:uid="{00000000-0005-0000-0000-0000F2070000}"/>
    <cellStyle name="Neutral 5" xfId="3168" xr:uid="{00000000-0005-0000-0000-0000F3070000}"/>
    <cellStyle name="no dec" xfId="351" xr:uid="{00000000-0005-0000-0000-0000F4070000}"/>
    <cellStyle name="Normal - Style1" xfId="3169" xr:uid="{00000000-0005-0000-0000-0000F5070000}"/>
    <cellStyle name="Normal - Style1 2" xfId="1077" xr:uid="{00000000-0005-0000-0000-0000F6070000}"/>
    <cellStyle name="Normal - Style1 2 2" xfId="1080" xr:uid="{00000000-0005-0000-0000-0000F7070000}"/>
    <cellStyle name="Normal - Style1 2 3" xfId="1102" xr:uid="{00000000-0005-0000-0000-0000F8070000}"/>
    <cellStyle name="Normal - Style1 2 4" xfId="1114" xr:uid="{00000000-0005-0000-0000-0000F9070000}"/>
    <cellStyle name="Normal - Style1 3" xfId="1128" xr:uid="{00000000-0005-0000-0000-0000FA070000}"/>
    <cellStyle name="Normal 10" xfId="927" xr:uid="{00000000-0005-0000-0000-0000FB070000}"/>
    <cellStyle name="Normal 10 2" xfId="3170" xr:uid="{00000000-0005-0000-0000-0000FC070000}"/>
    <cellStyle name="Normal 10 2 2" xfId="3171" xr:uid="{00000000-0005-0000-0000-0000FD070000}"/>
    <cellStyle name="Normal 10 2 2 2" xfId="3173" xr:uid="{00000000-0005-0000-0000-0000FE070000}"/>
    <cellStyle name="Normal 10 2 2 2 2" xfId="3174" xr:uid="{00000000-0005-0000-0000-0000FF070000}"/>
    <cellStyle name="Normal 10 2 2 2 2 2" xfId="3176" xr:uid="{00000000-0005-0000-0000-000000080000}"/>
    <cellStyle name="Normal 10 2 2 2 3" xfId="2069" xr:uid="{00000000-0005-0000-0000-000001080000}"/>
    <cellStyle name="Normal 10 2 2 3" xfId="3177" xr:uid="{00000000-0005-0000-0000-000002080000}"/>
    <cellStyle name="Normal 10 2 2 3 2" xfId="1091" xr:uid="{00000000-0005-0000-0000-000003080000}"/>
    <cellStyle name="Normal 10 2 2 3 2 2" xfId="1093" xr:uid="{00000000-0005-0000-0000-000004080000}"/>
    <cellStyle name="Normal 10 2 2 3 3" xfId="1097" xr:uid="{00000000-0005-0000-0000-000005080000}"/>
    <cellStyle name="Normal 10 2 2 4" xfId="3179" xr:uid="{00000000-0005-0000-0000-000006080000}"/>
    <cellStyle name="Normal 10 2 2 4 2" xfId="1110" xr:uid="{00000000-0005-0000-0000-000007080000}"/>
    <cellStyle name="Normal 10 2 2 5" xfId="3181" xr:uid="{00000000-0005-0000-0000-000008080000}"/>
    <cellStyle name="Normal 10 2 2 6" xfId="3183" xr:uid="{00000000-0005-0000-0000-000009080000}"/>
    <cellStyle name="Normal 10 2 3" xfId="3184" xr:uid="{00000000-0005-0000-0000-00000A080000}"/>
    <cellStyle name="Normal 10 2 3 2" xfId="3186" xr:uid="{00000000-0005-0000-0000-00000B080000}"/>
    <cellStyle name="Normal 10 2 3 2 2" xfId="3132" xr:uid="{00000000-0005-0000-0000-00000C080000}"/>
    <cellStyle name="Normal 10 2 3 3" xfId="3187" xr:uid="{00000000-0005-0000-0000-00000D080000}"/>
    <cellStyle name="Normal 10 2 3 4" xfId="3190" xr:uid="{00000000-0005-0000-0000-00000E080000}"/>
    <cellStyle name="Normal 10 2 4" xfId="3191" xr:uid="{00000000-0005-0000-0000-00000F080000}"/>
    <cellStyle name="Normal 10 2 4 2" xfId="3192" xr:uid="{00000000-0005-0000-0000-000010080000}"/>
    <cellStyle name="Normal 10 2 4 2 2" xfId="3193" xr:uid="{00000000-0005-0000-0000-000011080000}"/>
    <cellStyle name="Normal 10 2 4 3" xfId="3194" xr:uid="{00000000-0005-0000-0000-000012080000}"/>
    <cellStyle name="Normal 10 2 5" xfId="3195" xr:uid="{00000000-0005-0000-0000-000013080000}"/>
    <cellStyle name="Normal 10 2 5 2" xfId="3196" xr:uid="{00000000-0005-0000-0000-000014080000}"/>
    <cellStyle name="Normal 10 2 6" xfId="2769" xr:uid="{00000000-0005-0000-0000-000015080000}"/>
    <cellStyle name="Normal 10 2 7" xfId="2771" xr:uid="{00000000-0005-0000-0000-000016080000}"/>
    <cellStyle name="Normal 10 2 8" xfId="649" xr:uid="{00000000-0005-0000-0000-000017080000}"/>
    <cellStyle name="Normal 10 3" xfId="3197" xr:uid="{00000000-0005-0000-0000-000018080000}"/>
    <cellStyle name="Normal 10 3 2" xfId="3198" xr:uid="{00000000-0005-0000-0000-000019080000}"/>
    <cellStyle name="Normal 10 3 2 2" xfId="3200" xr:uid="{00000000-0005-0000-0000-00001A080000}"/>
    <cellStyle name="Normal 10 3 2 2 2" xfId="1481" xr:uid="{00000000-0005-0000-0000-00001B080000}"/>
    <cellStyle name="Normal 10 3 2 3" xfId="3205" xr:uid="{00000000-0005-0000-0000-00001C080000}"/>
    <cellStyle name="Normal 10 3 2 4" xfId="3050" xr:uid="{00000000-0005-0000-0000-00001D080000}"/>
    <cellStyle name="Normal 10 3 3" xfId="3207" xr:uid="{00000000-0005-0000-0000-00001E080000}"/>
    <cellStyle name="Normal 10 3 3 2" xfId="3208" xr:uid="{00000000-0005-0000-0000-00001F080000}"/>
    <cellStyle name="Normal 10 3 3 2 2" xfId="3210" xr:uid="{00000000-0005-0000-0000-000020080000}"/>
    <cellStyle name="Normal 10 3 3 3" xfId="3211" xr:uid="{00000000-0005-0000-0000-000021080000}"/>
    <cellStyle name="Normal 10 3 4" xfId="3213" xr:uid="{00000000-0005-0000-0000-000022080000}"/>
    <cellStyle name="Normal 10 3 4 2" xfId="3214" xr:uid="{00000000-0005-0000-0000-000023080000}"/>
    <cellStyle name="Normal 10 3 5" xfId="3216" xr:uid="{00000000-0005-0000-0000-000024080000}"/>
    <cellStyle name="Normal 10 3 6" xfId="3217" xr:uid="{00000000-0005-0000-0000-000025080000}"/>
    <cellStyle name="Normal 10 4" xfId="3218" xr:uid="{00000000-0005-0000-0000-000026080000}"/>
    <cellStyle name="Normal 10 4 2" xfId="3219" xr:uid="{00000000-0005-0000-0000-000027080000}"/>
    <cellStyle name="Normal 10 4 2 2" xfId="1429" xr:uid="{00000000-0005-0000-0000-000028080000}"/>
    <cellStyle name="Normal 10 4 3" xfId="3201" xr:uid="{00000000-0005-0000-0000-000029080000}"/>
    <cellStyle name="Normal 10 4 4" xfId="3206" xr:uid="{00000000-0005-0000-0000-00002A080000}"/>
    <cellStyle name="Normal 10 5" xfId="3220" xr:uid="{00000000-0005-0000-0000-00002B080000}"/>
    <cellStyle name="Normal 10 5 2" xfId="3221" xr:uid="{00000000-0005-0000-0000-00002C080000}"/>
    <cellStyle name="Normal 10 5 2 2" xfId="3222" xr:uid="{00000000-0005-0000-0000-00002D080000}"/>
    <cellStyle name="Normal 10 5 3" xfId="3209" xr:uid="{00000000-0005-0000-0000-00002E080000}"/>
    <cellStyle name="Normal 10 5 4" xfId="3212" xr:uid="{00000000-0005-0000-0000-00002F080000}"/>
    <cellStyle name="Normal 10 6" xfId="3225" xr:uid="{00000000-0005-0000-0000-000030080000}"/>
    <cellStyle name="Normal 10 6 2" xfId="3226" xr:uid="{00000000-0005-0000-0000-000031080000}"/>
    <cellStyle name="Normal 10 6 3" xfId="3215" xr:uid="{00000000-0005-0000-0000-000032080000}"/>
    <cellStyle name="Normal 10 7" xfId="3227" xr:uid="{00000000-0005-0000-0000-000033080000}"/>
    <cellStyle name="Normal 10 8" xfId="2612" xr:uid="{00000000-0005-0000-0000-000034080000}"/>
    <cellStyle name="Normal 10 9" xfId="2620" xr:uid="{00000000-0005-0000-0000-000035080000}"/>
    <cellStyle name="Normal 11" xfId="929" xr:uid="{00000000-0005-0000-0000-000036080000}"/>
    <cellStyle name="Normal 11 10" xfId="3228" xr:uid="{00000000-0005-0000-0000-000037080000}"/>
    <cellStyle name="Normal 11 11" xfId="3229" xr:uid="{00000000-0005-0000-0000-000038080000}"/>
    <cellStyle name="Normal 11 2" xfId="656" xr:uid="{00000000-0005-0000-0000-000039080000}"/>
    <cellStyle name="Normal 11 2 2" xfId="1353" xr:uid="{00000000-0005-0000-0000-00003A080000}"/>
    <cellStyle name="Normal 11 2 2 2" xfId="1355" xr:uid="{00000000-0005-0000-0000-00003B080000}"/>
    <cellStyle name="Normal 11 2 2 2 2" xfId="3230" xr:uid="{00000000-0005-0000-0000-00003C080000}"/>
    <cellStyle name="Normal 11 2 2 2 2 2" xfId="1638" xr:uid="{00000000-0005-0000-0000-00003D080000}"/>
    <cellStyle name="Normal 11 2 2 2 3" xfId="3235" xr:uid="{00000000-0005-0000-0000-00003E080000}"/>
    <cellStyle name="Normal 11 2 2 3" xfId="3239" xr:uid="{00000000-0005-0000-0000-00003F080000}"/>
    <cellStyle name="Normal 11 2 2 3 2" xfId="3240" xr:uid="{00000000-0005-0000-0000-000040080000}"/>
    <cellStyle name="Normal 11 2 2 3 2 2" xfId="3243" xr:uid="{00000000-0005-0000-0000-000041080000}"/>
    <cellStyle name="Normal 11 2 2 3 3" xfId="3244" xr:uid="{00000000-0005-0000-0000-000042080000}"/>
    <cellStyle name="Normal 11 2 2 4" xfId="2513" xr:uid="{00000000-0005-0000-0000-000043080000}"/>
    <cellStyle name="Normal 11 2 2 4 2" xfId="173" xr:uid="{00000000-0005-0000-0000-000044080000}"/>
    <cellStyle name="Normal 11 2 2 5" xfId="3249" xr:uid="{00000000-0005-0000-0000-000045080000}"/>
    <cellStyle name="Normal 11 2 2 6" xfId="3251" xr:uid="{00000000-0005-0000-0000-000046080000}"/>
    <cellStyle name="Normal 11 2 3" xfId="1357" xr:uid="{00000000-0005-0000-0000-000047080000}"/>
    <cellStyle name="Normal 11 2 3 2" xfId="1359" xr:uid="{00000000-0005-0000-0000-000048080000}"/>
    <cellStyle name="Normal 11 2 3 2 2" xfId="3252" xr:uid="{00000000-0005-0000-0000-000049080000}"/>
    <cellStyle name="Normal 11 2 3 3" xfId="3255" xr:uid="{00000000-0005-0000-0000-00004A080000}"/>
    <cellStyle name="Normal 11 2 3 4" xfId="3256" xr:uid="{00000000-0005-0000-0000-00004B080000}"/>
    <cellStyle name="Normal 11 2 4" xfId="1361" xr:uid="{00000000-0005-0000-0000-00004C080000}"/>
    <cellStyle name="Normal 11 2 4 2" xfId="1363" xr:uid="{00000000-0005-0000-0000-00004D080000}"/>
    <cellStyle name="Normal 11 2 4 2 2" xfId="3257" xr:uid="{00000000-0005-0000-0000-00004E080000}"/>
    <cellStyle name="Normal 11 2 4 3" xfId="3259" xr:uid="{00000000-0005-0000-0000-00004F080000}"/>
    <cellStyle name="Normal 11 2 5" xfId="1365" xr:uid="{00000000-0005-0000-0000-000050080000}"/>
    <cellStyle name="Normal 11 2 5 2" xfId="1367" xr:uid="{00000000-0005-0000-0000-000051080000}"/>
    <cellStyle name="Normal 11 2 6" xfId="3260" xr:uid="{00000000-0005-0000-0000-000052080000}"/>
    <cellStyle name="Normal 11 2 7" xfId="3261" xr:uid="{00000000-0005-0000-0000-000053080000}"/>
    <cellStyle name="Normal 11 2 8" xfId="890" xr:uid="{00000000-0005-0000-0000-000054080000}"/>
    <cellStyle name="Normal 11 3" xfId="2533" xr:uid="{00000000-0005-0000-0000-000055080000}"/>
    <cellStyle name="Normal 11 3 2" xfId="1387" xr:uid="{00000000-0005-0000-0000-000056080000}"/>
    <cellStyle name="Normal 11 3 2 2" xfId="1389" xr:uid="{00000000-0005-0000-0000-000057080000}"/>
    <cellStyle name="Normal 11 3 2 2 2" xfId="3083" xr:uid="{00000000-0005-0000-0000-000058080000}"/>
    <cellStyle name="Normal 11 3 2 3" xfId="3263" xr:uid="{00000000-0005-0000-0000-000059080000}"/>
    <cellStyle name="Normal 11 3 3" xfId="1392" xr:uid="{00000000-0005-0000-0000-00005A080000}"/>
    <cellStyle name="Normal 11 3 3 2" xfId="1395" xr:uid="{00000000-0005-0000-0000-00005B080000}"/>
    <cellStyle name="Normal 11 3 3 2 2" xfId="2610" xr:uid="{00000000-0005-0000-0000-00005C080000}"/>
    <cellStyle name="Normal 11 3 3 3" xfId="3264" xr:uid="{00000000-0005-0000-0000-00005D080000}"/>
    <cellStyle name="Normal 11 3 4" xfId="1397" xr:uid="{00000000-0005-0000-0000-00005E080000}"/>
    <cellStyle name="Normal 11 3 4 2" xfId="1399" xr:uid="{00000000-0005-0000-0000-00005F080000}"/>
    <cellStyle name="Normal 11 3 5" xfId="1401" xr:uid="{00000000-0005-0000-0000-000060080000}"/>
    <cellStyle name="Normal 11 3 6" xfId="3265" xr:uid="{00000000-0005-0000-0000-000061080000}"/>
    <cellStyle name="Normal 11 4" xfId="3267" xr:uid="{00000000-0005-0000-0000-000062080000}"/>
    <cellStyle name="Normal 11 4 2" xfId="1424" xr:uid="{00000000-0005-0000-0000-000063080000}"/>
    <cellStyle name="Normal 11 4 2 2" xfId="1428" xr:uid="{00000000-0005-0000-0000-000064080000}"/>
    <cellStyle name="Normal 11 4 3" xfId="1432" xr:uid="{00000000-0005-0000-0000-000065080000}"/>
    <cellStyle name="Normal 11 4 4" xfId="1438" xr:uid="{00000000-0005-0000-0000-000066080000}"/>
    <cellStyle name="Normal 11 5" xfId="3269" xr:uid="{00000000-0005-0000-0000-000067080000}"/>
    <cellStyle name="Normal 11 5 2" xfId="1472" xr:uid="{00000000-0005-0000-0000-000068080000}"/>
    <cellStyle name="Normal 11 5 2 2" xfId="1476" xr:uid="{00000000-0005-0000-0000-000069080000}"/>
    <cellStyle name="Normal 11 5 3" xfId="1482" xr:uid="{00000000-0005-0000-0000-00006A080000}"/>
    <cellStyle name="Normal 11 6" xfId="1164" xr:uid="{00000000-0005-0000-0000-00006B080000}"/>
    <cellStyle name="Normal 11 6 2" xfId="1168" xr:uid="{00000000-0005-0000-0000-00006C080000}"/>
    <cellStyle name="Normal 11 7" xfId="1199" xr:uid="{00000000-0005-0000-0000-00006D080000}"/>
    <cellStyle name="Normal 11 7 2" xfId="964" xr:uid="{00000000-0005-0000-0000-00006E080000}"/>
    <cellStyle name="Normal 11 8" xfId="1214" xr:uid="{00000000-0005-0000-0000-00006F080000}"/>
    <cellStyle name="Normal 11 8 2" xfId="1216" xr:uid="{00000000-0005-0000-0000-000070080000}"/>
    <cellStyle name="Normal 11 9" xfId="1218" xr:uid="{00000000-0005-0000-0000-000071080000}"/>
    <cellStyle name="Normal 12" xfId="3004" xr:uid="{00000000-0005-0000-0000-000072080000}"/>
    <cellStyle name="Normal 12 2" xfId="3272" xr:uid="{00000000-0005-0000-0000-000073080000}"/>
    <cellStyle name="Normal 12 2 2" xfId="3273" xr:uid="{00000000-0005-0000-0000-000074080000}"/>
    <cellStyle name="Normal 12 2 3" xfId="3274" xr:uid="{00000000-0005-0000-0000-000075080000}"/>
    <cellStyle name="Normal 12 3" xfId="3275" xr:uid="{00000000-0005-0000-0000-000076080000}"/>
    <cellStyle name="Normal 12 4" xfId="3278" xr:uid="{00000000-0005-0000-0000-000077080000}"/>
    <cellStyle name="Normal 12 5" xfId="3280" xr:uid="{00000000-0005-0000-0000-000078080000}"/>
    <cellStyle name="Normal 12 6" xfId="1222" xr:uid="{00000000-0005-0000-0000-000079080000}"/>
    <cellStyle name="Normal 13" xfId="3006" xr:uid="{00000000-0005-0000-0000-00007A080000}"/>
    <cellStyle name="Normal 13 2" xfId="3281" xr:uid="{00000000-0005-0000-0000-00007B080000}"/>
    <cellStyle name="Normal 13 2 2" xfId="3282" xr:uid="{00000000-0005-0000-0000-00007C080000}"/>
    <cellStyle name="Normal 13 2 2 2" xfId="3284" xr:uid="{00000000-0005-0000-0000-00007D080000}"/>
    <cellStyle name="Normal 13 2 2 2 2" xfId="3287" xr:uid="{00000000-0005-0000-0000-00007E080000}"/>
    <cellStyle name="Normal 13 2 2 2 2 2" xfId="3289" xr:uid="{00000000-0005-0000-0000-00007F080000}"/>
    <cellStyle name="Normal 13 2 2 2 3" xfId="3293" xr:uid="{00000000-0005-0000-0000-000080080000}"/>
    <cellStyle name="Normal 13 2 2 3" xfId="3297" xr:uid="{00000000-0005-0000-0000-000081080000}"/>
    <cellStyle name="Normal 13 2 2 3 2" xfId="3300" xr:uid="{00000000-0005-0000-0000-000082080000}"/>
    <cellStyle name="Normal 13 2 2 3 2 2" xfId="3305" xr:uid="{00000000-0005-0000-0000-000083080000}"/>
    <cellStyle name="Normal 13 2 2 3 3" xfId="3308" xr:uid="{00000000-0005-0000-0000-000084080000}"/>
    <cellStyle name="Normal 13 2 2 4" xfId="3312" xr:uid="{00000000-0005-0000-0000-000085080000}"/>
    <cellStyle name="Normal 13 2 2 4 2" xfId="2134" xr:uid="{00000000-0005-0000-0000-000086080000}"/>
    <cellStyle name="Normal 13 2 2 5" xfId="3314" xr:uid="{00000000-0005-0000-0000-000087080000}"/>
    <cellStyle name="Normal 13 2 3" xfId="3315" xr:uid="{00000000-0005-0000-0000-000088080000}"/>
    <cellStyle name="Normal 13 2 3 2" xfId="3317" xr:uid="{00000000-0005-0000-0000-000089080000}"/>
    <cellStyle name="Normal 13 2 3 2 2" xfId="36" xr:uid="{00000000-0005-0000-0000-00008A080000}"/>
    <cellStyle name="Normal 13 2 3 3" xfId="3319" xr:uid="{00000000-0005-0000-0000-00008B080000}"/>
    <cellStyle name="Normal 13 2 4" xfId="3320" xr:uid="{00000000-0005-0000-0000-00008C080000}"/>
    <cellStyle name="Normal 13 2 4 2" xfId="3322" xr:uid="{00000000-0005-0000-0000-00008D080000}"/>
    <cellStyle name="Normal 13 2 4 2 2" xfId="3324" xr:uid="{00000000-0005-0000-0000-00008E080000}"/>
    <cellStyle name="Normal 13 2 4 3" xfId="3327" xr:uid="{00000000-0005-0000-0000-00008F080000}"/>
    <cellStyle name="Normal 13 2 5" xfId="3328" xr:uid="{00000000-0005-0000-0000-000090080000}"/>
    <cellStyle name="Normal 13 2 5 2" xfId="3329" xr:uid="{00000000-0005-0000-0000-000091080000}"/>
    <cellStyle name="Normal 13 2 6" xfId="3288" xr:uid="{00000000-0005-0000-0000-000092080000}"/>
    <cellStyle name="Normal 13 2 7" xfId="3294" xr:uid="{00000000-0005-0000-0000-000093080000}"/>
    <cellStyle name="Normal 13 2 8" xfId="2237" xr:uid="{00000000-0005-0000-0000-000094080000}"/>
    <cellStyle name="Normal 13 3" xfId="3332" xr:uid="{00000000-0005-0000-0000-000095080000}"/>
    <cellStyle name="Normal 13 3 2" xfId="3333" xr:uid="{00000000-0005-0000-0000-000096080000}"/>
    <cellStyle name="Normal 13 3 2 2" xfId="3336" xr:uid="{00000000-0005-0000-0000-000097080000}"/>
    <cellStyle name="Normal 13 3 2 2 2" xfId="3339" xr:uid="{00000000-0005-0000-0000-000098080000}"/>
    <cellStyle name="Normal 13 3 2 3" xfId="3340" xr:uid="{00000000-0005-0000-0000-000099080000}"/>
    <cellStyle name="Normal 13 3 3" xfId="3341" xr:uid="{00000000-0005-0000-0000-00009A080000}"/>
    <cellStyle name="Normal 13 3 3 2" xfId="3343" xr:uid="{00000000-0005-0000-0000-00009B080000}"/>
    <cellStyle name="Normal 13 3 3 2 2" xfId="3345" xr:uid="{00000000-0005-0000-0000-00009C080000}"/>
    <cellStyle name="Normal 13 3 3 3" xfId="3346" xr:uid="{00000000-0005-0000-0000-00009D080000}"/>
    <cellStyle name="Normal 13 3 4" xfId="3347" xr:uid="{00000000-0005-0000-0000-00009E080000}"/>
    <cellStyle name="Normal 13 3 4 2" xfId="3349" xr:uid="{00000000-0005-0000-0000-00009F080000}"/>
    <cellStyle name="Normal 13 3 5" xfId="3351" xr:uid="{00000000-0005-0000-0000-0000A0080000}"/>
    <cellStyle name="Normal 13 3 6" xfId="3301" xr:uid="{00000000-0005-0000-0000-0000A1080000}"/>
    <cellStyle name="Normal 13 4" xfId="3355" xr:uid="{00000000-0005-0000-0000-0000A2080000}"/>
    <cellStyle name="Normal 13 4 2" xfId="3357" xr:uid="{00000000-0005-0000-0000-0000A3080000}"/>
    <cellStyle name="Normal 13 4 2 2" xfId="3359" xr:uid="{00000000-0005-0000-0000-0000A4080000}"/>
    <cellStyle name="Normal 13 4 3" xfId="3363" xr:uid="{00000000-0005-0000-0000-0000A5080000}"/>
    <cellStyle name="Normal 13 4 4" xfId="2126" xr:uid="{00000000-0005-0000-0000-0000A6080000}"/>
    <cellStyle name="Normal 13 5" xfId="3366" xr:uid="{00000000-0005-0000-0000-0000A7080000}"/>
    <cellStyle name="Normal 13 5 2" xfId="3367" xr:uid="{00000000-0005-0000-0000-0000A8080000}"/>
    <cellStyle name="Normal 13 5 2 2" xfId="3369" xr:uid="{00000000-0005-0000-0000-0000A9080000}"/>
    <cellStyle name="Normal 13 5 3" xfId="3371" xr:uid="{00000000-0005-0000-0000-0000AA080000}"/>
    <cellStyle name="Normal 13 6" xfId="1237" xr:uid="{00000000-0005-0000-0000-0000AB080000}"/>
    <cellStyle name="Normal 13 6 2" xfId="1240" xr:uid="{00000000-0005-0000-0000-0000AC080000}"/>
    <cellStyle name="Normal 13 7" xfId="1252" xr:uid="{00000000-0005-0000-0000-0000AD080000}"/>
    <cellStyle name="Normal 13 8" xfId="1254" xr:uid="{00000000-0005-0000-0000-0000AE080000}"/>
    <cellStyle name="Normal 13 9" xfId="1256" xr:uid="{00000000-0005-0000-0000-0000AF080000}"/>
    <cellStyle name="Normal 14" xfId="3008" xr:uid="{00000000-0005-0000-0000-0000B0080000}"/>
    <cellStyle name="Normal 14 2" xfId="2226" xr:uid="{00000000-0005-0000-0000-0000B1080000}"/>
    <cellStyle name="Normal 14 2 2" xfId="2288" xr:uid="{00000000-0005-0000-0000-0000B2080000}"/>
    <cellStyle name="Normal 14 2 2 2" xfId="3373" xr:uid="{00000000-0005-0000-0000-0000B3080000}"/>
    <cellStyle name="Normal 14 2 2 2 2" xfId="360" xr:uid="{00000000-0005-0000-0000-0000B4080000}"/>
    <cellStyle name="Normal 14 2 2 2 2 2" xfId="365" xr:uid="{00000000-0005-0000-0000-0000B5080000}"/>
    <cellStyle name="Normal 14 2 2 2 3" xfId="368" xr:uid="{00000000-0005-0000-0000-0000B6080000}"/>
    <cellStyle name="Normal 14 2 2 3" xfId="3375" xr:uid="{00000000-0005-0000-0000-0000B7080000}"/>
    <cellStyle name="Normal 14 2 2 3 2" xfId="390" xr:uid="{00000000-0005-0000-0000-0000B8080000}"/>
    <cellStyle name="Normal 14 2 2 3 2 2" xfId="3377" xr:uid="{00000000-0005-0000-0000-0000B9080000}"/>
    <cellStyle name="Normal 14 2 2 3 3" xfId="393" xr:uid="{00000000-0005-0000-0000-0000BA080000}"/>
    <cellStyle name="Normal 14 2 2 4" xfId="3379" xr:uid="{00000000-0005-0000-0000-0000BB080000}"/>
    <cellStyle name="Normal 14 2 2 4 2" xfId="410" xr:uid="{00000000-0005-0000-0000-0000BC080000}"/>
    <cellStyle name="Normal 14 2 2 5" xfId="3382" xr:uid="{00000000-0005-0000-0000-0000BD080000}"/>
    <cellStyle name="Normal 14 2 3" xfId="713" xr:uid="{00000000-0005-0000-0000-0000BE080000}"/>
    <cellStyle name="Normal 14 2 3 2" xfId="912" xr:uid="{00000000-0005-0000-0000-0000BF080000}"/>
    <cellStyle name="Normal 14 2 3 2 2" xfId="442" xr:uid="{00000000-0005-0000-0000-0000C0080000}"/>
    <cellStyle name="Normal 14 2 3 3" xfId="914" xr:uid="{00000000-0005-0000-0000-0000C1080000}"/>
    <cellStyle name="Normal 14 2 4" xfId="497" xr:uid="{00000000-0005-0000-0000-0000C2080000}"/>
    <cellStyle name="Normal 14 2 4 2" xfId="499" xr:uid="{00000000-0005-0000-0000-0000C3080000}"/>
    <cellStyle name="Normal 14 2 4 2 2" xfId="502" xr:uid="{00000000-0005-0000-0000-0000C4080000}"/>
    <cellStyle name="Normal 14 2 4 3" xfId="528" xr:uid="{00000000-0005-0000-0000-0000C5080000}"/>
    <cellStyle name="Normal 14 2 5" xfId="178" xr:uid="{00000000-0005-0000-0000-0000C6080000}"/>
    <cellStyle name="Normal 14 2 5 2" xfId="48" xr:uid="{00000000-0005-0000-0000-0000C7080000}"/>
    <cellStyle name="Normal 14 2 6" xfId="35" xr:uid="{00000000-0005-0000-0000-0000C8080000}"/>
    <cellStyle name="Normal 14 2 7" xfId="567" xr:uid="{00000000-0005-0000-0000-0000C9080000}"/>
    <cellStyle name="Normal 14 2 8" xfId="1603" xr:uid="{00000000-0005-0000-0000-0000CA080000}"/>
    <cellStyle name="Normal 14 3" xfId="2461" xr:uid="{00000000-0005-0000-0000-0000CB080000}"/>
    <cellStyle name="Normal 14 3 2" xfId="2292" xr:uid="{00000000-0005-0000-0000-0000CC080000}"/>
    <cellStyle name="Normal 14 3 2 2" xfId="3385" xr:uid="{00000000-0005-0000-0000-0000CD080000}"/>
    <cellStyle name="Normal 14 3 2 2 2" xfId="3388" xr:uid="{00000000-0005-0000-0000-0000CE080000}"/>
    <cellStyle name="Normal 14 3 2 3" xfId="3390" xr:uid="{00000000-0005-0000-0000-0000CF080000}"/>
    <cellStyle name="Normal 14 3 3" xfId="719" xr:uid="{00000000-0005-0000-0000-0000D0080000}"/>
    <cellStyle name="Normal 14 3 3 2" xfId="917" xr:uid="{00000000-0005-0000-0000-0000D1080000}"/>
    <cellStyle name="Normal 14 3 3 2 2" xfId="837" xr:uid="{00000000-0005-0000-0000-0000D2080000}"/>
    <cellStyle name="Normal 14 3 3 3" xfId="921" xr:uid="{00000000-0005-0000-0000-0000D3080000}"/>
    <cellStyle name="Normal 14 3 4" xfId="570" xr:uid="{00000000-0005-0000-0000-0000D4080000}"/>
    <cellStyle name="Normal 14 3 4 2" xfId="572" xr:uid="{00000000-0005-0000-0000-0000D5080000}"/>
    <cellStyle name="Normal 14 3 5" xfId="191" xr:uid="{00000000-0005-0000-0000-0000D6080000}"/>
    <cellStyle name="Normal 14 4" xfId="3393" xr:uid="{00000000-0005-0000-0000-0000D7080000}"/>
    <cellStyle name="Normal 14 4 2" xfId="2295" xr:uid="{00000000-0005-0000-0000-0000D8080000}"/>
    <cellStyle name="Normal 14 4 2 2" xfId="3394" xr:uid="{00000000-0005-0000-0000-0000D9080000}"/>
    <cellStyle name="Normal 14 4 3" xfId="725" xr:uid="{00000000-0005-0000-0000-0000DA080000}"/>
    <cellStyle name="Normal 14 5" xfId="3395" xr:uid="{00000000-0005-0000-0000-0000DB080000}"/>
    <cellStyle name="Normal 14 5 2" xfId="3396" xr:uid="{00000000-0005-0000-0000-0000DC080000}"/>
    <cellStyle name="Normal 14 5 2 2" xfId="2459" xr:uid="{00000000-0005-0000-0000-0000DD080000}"/>
    <cellStyle name="Normal 14 5 3" xfId="3398" xr:uid="{00000000-0005-0000-0000-0000DE080000}"/>
    <cellStyle name="Normal 14 6" xfId="3400" xr:uid="{00000000-0005-0000-0000-0000DF080000}"/>
    <cellStyle name="Normal 14 6 2" xfId="3401" xr:uid="{00000000-0005-0000-0000-0000E0080000}"/>
    <cellStyle name="Normal 14 7" xfId="3386" xr:uid="{00000000-0005-0000-0000-0000E1080000}"/>
    <cellStyle name="Normal 14 8" xfId="3391" xr:uid="{00000000-0005-0000-0000-0000E2080000}"/>
    <cellStyle name="Normal 14 9" xfId="3404" xr:uid="{00000000-0005-0000-0000-0000E3080000}"/>
    <cellStyle name="Normal 15" xfId="1567" xr:uid="{00000000-0005-0000-0000-0000E4080000}"/>
    <cellStyle name="Normal 15 2" xfId="1572" xr:uid="{00000000-0005-0000-0000-0000E5080000}"/>
    <cellStyle name="Normal 15 2 2" xfId="1579" xr:uid="{00000000-0005-0000-0000-0000E6080000}"/>
    <cellStyle name="Normal 15 2 2 2" xfId="3405" xr:uid="{00000000-0005-0000-0000-0000E7080000}"/>
    <cellStyle name="Normal 15 2 2 2 2" xfId="3408" xr:uid="{00000000-0005-0000-0000-0000E8080000}"/>
    <cellStyle name="Normal 15 2 2 2 2 2" xfId="3409" xr:uid="{00000000-0005-0000-0000-0000E9080000}"/>
    <cellStyle name="Normal 15 2 2 2 3" xfId="221" xr:uid="{00000000-0005-0000-0000-0000EA080000}"/>
    <cellStyle name="Normal 15 2 2 3" xfId="165" xr:uid="{00000000-0005-0000-0000-0000EB080000}"/>
    <cellStyle name="Normal 15 2 2 3 2" xfId="83" xr:uid="{00000000-0005-0000-0000-0000EC080000}"/>
    <cellStyle name="Normal 15 2 2 3 2 2" xfId="3410" xr:uid="{00000000-0005-0000-0000-0000ED080000}"/>
    <cellStyle name="Normal 15 2 2 3 3" xfId="3414" xr:uid="{00000000-0005-0000-0000-0000EE080000}"/>
    <cellStyle name="Normal 15 2 2 4" xfId="3418" xr:uid="{00000000-0005-0000-0000-0000EF080000}"/>
    <cellStyle name="Normal 15 2 2 4 2" xfId="3420" xr:uid="{00000000-0005-0000-0000-0000F0080000}"/>
    <cellStyle name="Normal 15 2 2 5" xfId="2634" xr:uid="{00000000-0005-0000-0000-0000F1080000}"/>
    <cellStyle name="Normal 15 2 3" xfId="2307" xr:uid="{00000000-0005-0000-0000-0000F2080000}"/>
    <cellStyle name="Normal 15 2 3 2" xfId="3422" xr:uid="{00000000-0005-0000-0000-0000F3080000}"/>
    <cellStyle name="Normal 15 2 3 2 2" xfId="3425" xr:uid="{00000000-0005-0000-0000-0000F4080000}"/>
    <cellStyle name="Normal 15 2 3 3" xfId="1863" xr:uid="{00000000-0005-0000-0000-0000F5080000}"/>
    <cellStyle name="Normal 15 2 4" xfId="3426" xr:uid="{00000000-0005-0000-0000-0000F6080000}"/>
    <cellStyle name="Normal 15 2 4 2" xfId="3427" xr:uid="{00000000-0005-0000-0000-0000F7080000}"/>
    <cellStyle name="Normal 15 2 4 2 2" xfId="3430" xr:uid="{00000000-0005-0000-0000-0000F8080000}"/>
    <cellStyle name="Normal 15 2 4 3" xfId="1869" xr:uid="{00000000-0005-0000-0000-0000F9080000}"/>
    <cellStyle name="Normal 15 2 5" xfId="3431" xr:uid="{00000000-0005-0000-0000-0000FA080000}"/>
    <cellStyle name="Normal 15 2 5 2" xfId="3432" xr:uid="{00000000-0005-0000-0000-0000FB080000}"/>
    <cellStyle name="Normal 15 2 6" xfId="3325" xr:uid="{00000000-0005-0000-0000-0000FC080000}"/>
    <cellStyle name="Normal 15 2 7" xfId="1632" xr:uid="{00000000-0005-0000-0000-0000FD080000}"/>
    <cellStyle name="Normal 15 2 8" xfId="1654" xr:uid="{00000000-0005-0000-0000-0000FE080000}"/>
    <cellStyle name="Normal 15 3" xfId="1582" xr:uid="{00000000-0005-0000-0000-0000FF080000}"/>
    <cellStyle name="Normal 15 3 2" xfId="3433" xr:uid="{00000000-0005-0000-0000-000000090000}"/>
    <cellStyle name="Normal 15 3 2 2" xfId="3435" xr:uid="{00000000-0005-0000-0000-000001090000}"/>
    <cellStyle name="Normal 15 3 2 2 2" xfId="3438" xr:uid="{00000000-0005-0000-0000-000002090000}"/>
    <cellStyle name="Normal 15 3 2 3" xfId="3439" xr:uid="{00000000-0005-0000-0000-000003090000}"/>
    <cellStyle name="Normal 15 3 3" xfId="3442" xr:uid="{00000000-0005-0000-0000-000004090000}"/>
    <cellStyle name="Normal 15 3 3 2" xfId="3443" xr:uid="{00000000-0005-0000-0000-000005090000}"/>
    <cellStyle name="Normal 15 3 3 2 2" xfId="3444" xr:uid="{00000000-0005-0000-0000-000006090000}"/>
    <cellStyle name="Normal 15 3 3 3" xfId="1885" xr:uid="{00000000-0005-0000-0000-000007090000}"/>
    <cellStyle name="Normal 15 3 4" xfId="3446" xr:uid="{00000000-0005-0000-0000-000008090000}"/>
    <cellStyle name="Normal 15 3 4 2" xfId="3447" xr:uid="{00000000-0005-0000-0000-000009090000}"/>
    <cellStyle name="Normal 15 3 5" xfId="3448" xr:uid="{00000000-0005-0000-0000-00000A090000}"/>
    <cellStyle name="Normal 15 4" xfId="3449" xr:uid="{00000000-0005-0000-0000-00000B090000}"/>
    <cellStyle name="Normal 15 4 2" xfId="3452" xr:uid="{00000000-0005-0000-0000-00000C090000}"/>
    <cellStyle name="Normal 15 4 2 2" xfId="3453" xr:uid="{00000000-0005-0000-0000-00000D090000}"/>
    <cellStyle name="Normal 15 4 3" xfId="2615" xr:uid="{00000000-0005-0000-0000-00000E090000}"/>
    <cellStyle name="Normal 15 5" xfId="3457" xr:uid="{00000000-0005-0000-0000-00000F090000}"/>
    <cellStyle name="Normal 15 5 2" xfId="737" xr:uid="{00000000-0005-0000-0000-000010090000}"/>
    <cellStyle name="Normal 15 5 2 2" xfId="741" xr:uid="{00000000-0005-0000-0000-000011090000}"/>
    <cellStyle name="Normal 15 5 3" xfId="749" xr:uid="{00000000-0005-0000-0000-000012090000}"/>
    <cellStyle name="Normal 15 6" xfId="2572" xr:uid="{00000000-0005-0000-0000-000013090000}"/>
    <cellStyle name="Normal 15 6 2" xfId="792" xr:uid="{00000000-0005-0000-0000-000014090000}"/>
    <cellStyle name="Normal 15 7" xfId="918" xr:uid="{00000000-0005-0000-0000-000015090000}"/>
    <cellStyle name="Normal 15 8" xfId="922" xr:uid="{00000000-0005-0000-0000-000016090000}"/>
    <cellStyle name="Normal 15 9" xfId="3458" xr:uid="{00000000-0005-0000-0000-000017090000}"/>
    <cellStyle name="Normal 16" xfId="1585" xr:uid="{00000000-0005-0000-0000-000018090000}"/>
    <cellStyle name="Normal 16 2" xfId="3460" xr:uid="{00000000-0005-0000-0000-000019090000}"/>
    <cellStyle name="Normal 16 2 2" xfId="3462" xr:uid="{00000000-0005-0000-0000-00001A090000}"/>
    <cellStyle name="Normal 16 2 2 2" xfId="3463" xr:uid="{00000000-0005-0000-0000-00001B090000}"/>
    <cellStyle name="Normal 16 2 2 2 2" xfId="3465" xr:uid="{00000000-0005-0000-0000-00001C090000}"/>
    <cellStyle name="Normal 16 2 2 2 2 2" xfId="663" xr:uid="{00000000-0005-0000-0000-00001D090000}"/>
    <cellStyle name="Normal 16 2 2 2 3" xfId="347" xr:uid="{00000000-0005-0000-0000-00001E090000}"/>
    <cellStyle name="Normal 16 2 2 3" xfId="3466" xr:uid="{00000000-0005-0000-0000-00001F090000}"/>
    <cellStyle name="Normal 16 2 2 3 2" xfId="2713" xr:uid="{00000000-0005-0000-0000-000020090000}"/>
    <cellStyle name="Normal 16 2 2 3 2 2" xfId="988" xr:uid="{00000000-0005-0000-0000-000021090000}"/>
    <cellStyle name="Normal 16 2 2 3 3" xfId="2716" xr:uid="{00000000-0005-0000-0000-000022090000}"/>
    <cellStyle name="Normal 16 2 2 4" xfId="3468" xr:uid="{00000000-0005-0000-0000-000023090000}"/>
    <cellStyle name="Normal 16 2 2 4 2" xfId="2724" xr:uid="{00000000-0005-0000-0000-000024090000}"/>
    <cellStyle name="Normal 16 2 2 5" xfId="3472" xr:uid="{00000000-0005-0000-0000-000025090000}"/>
    <cellStyle name="Normal 16 2 3" xfId="3475" xr:uid="{00000000-0005-0000-0000-000026090000}"/>
    <cellStyle name="Normal 16 2 3 2" xfId="3476" xr:uid="{00000000-0005-0000-0000-000027090000}"/>
    <cellStyle name="Normal 16 2 3 2 2" xfId="1805" xr:uid="{00000000-0005-0000-0000-000028090000}"/>
    <cellStyle name="Normal 16 2 3 3" xfId="3478" xr:uid="{00000000-0005-0000-0000-000029090000}"/>
    <cellStyle name="Normal 16 2 4" xfId="2877" xr:uid="{00000000-0005-0000-0000-00002A090000}"/>
    <cellStyle name="Normal 16 2 4 2" xfId="3480" xr:uid="{00000000-0005-0000-0000-00002B090000}"/>
    <cellStyle name="Normal 16 2 4 2 2" xfId="3188" xr:uid="{00000000-0005-0000-0000-00002C090000}"/>
    <cellStyle name="Normal 16 2 4 3" xfId="3481" xr:uid="{00000000-0005-0000-0000-00002D090000}"/>
    <cellStyle name="Normal 16 2 5" xfId="3482" xr:uid="{00000000-0005-0000-0000-00002E090000}"/>
    <cellStyle name="Normal 16 2 5 2" xfId="3483" xr:uid="{00000000-0005-0000-0000-00002F090000}"/>
    <cellStyle name="Normal 16 2 6" xfId="3484" xr:uid="{00000000-0005-0000-0000-000030090000}"/>
    <cellStyle name="Normal 16 2 7" xfId="1676" xr:uid="{00000000-0005-0000-0000-000031090000}"/>
    <cellStyle name="Normal 16 3" xfId="3485" xr:uid="{00000000-0005-0000-0000-000032090000}"/>
    <cellStyle name="Normal 16 3 2" xfId="3488" xr:uid="{00000000-0005-0000-0000-000033090000}"/>
    <cellStyle name="Normal 16 3 2 2" xfId="3491" xr:uid="{00000000-0005-0000-0000-000034090000}"/>
    <cellStyle name="Normal 16 3 2 2 2" xfId="3493" xr:uid="{00000000-0005-0000-0000-000035090000}"/>
    <cellStyle name="Normal 16 3 2 3" xfId="3494" xr:uid="{00000000-0005-0000-0000-000036090000}"/>
    <cellStyle name="Normal 16 3 3" xfId="3496" xr:uid="{00000000-0005-0000-0000-000037090000}"/>
    <cellStyle name="Normal 16 3 3 2" xfId="2318" xr:uid="{00000000-0005-0000-0000-000038090000}"/>
    <cellStyle name="Normal 16 3 3 2 2" xfId="1854" xr:uid="{00000000-0005-0000-0000-000039090000}"/>
    <cellStyle name="Normal 16 3 3 3" xfId="2325" xr:uid="{00000000-0005-0000-0000-00003A090000}"/>
    <cellStyle name="Normal 16 3 4" xfId="3498" xr:uid="{00000000-0005-0000-0000-00003B090000}"/>
    <cellStyle name="Normal 16 3 4 2" xfId="2339" xr:uid="{00000000-0005-0000-0000-00003C090000}"/>
    <cellStyle name="Normal 16 3 5" xfId="3500" xr:uid="{00000000-0005-0000-0000-00003D090000}"/>
    <cellStyle name="Normal 16 3 6" xfId="3501" xr:uid="{00000000-0005-0000-0000-00003E090000}"/>
    <cellStyle name="Normal 16 4" xfId="3502" xr:uid="{00000000-0005-0000-0000-00003F090000}"/>
    <cellStyle name="Normal 16 4 2" xfId="3505" xr:uid="{00000000-0005-0000-0000-000040090000}"/>
    <cellStyle name="Normal 16 4 2 2" xfId="3506" xr:uid="{00000000-0005-0000-0000-000041090000}"/>
    <cellStyle name="Normal 16 4 3" xfId="2623" xr:uid="{00000000-0005-0000-0000-000042090000}"/>
    <cellStyle name="Normal 16 5" xfId="3508" xr:uid="{00000000-0005-0000-0000-000043090000}"/>
    <cellStyle name="Normal 16 5 2" xfId="3419" xr:uid="{00000000-0005-0000-0000-000044090000}"/>
    <cellStyle name="Normal 16 5 2 2" xfId="3421" xr:uid="{00000000-0005-0000-0000-000045090000}"/>
    <cellStyle name="Normal 16 5 3" xfId="2635" xr:uid="{00000000-0005-0000-0000-000046090000}"/>
    <cellStyle name="Normal 16 6" xfId="2577" xr:uid="{00000000-0005-0000-0000-000047090000}"/>
    <cellStyle name="Normal 16 6 2" xfId="3510" xr:uid="{00000000-0005-0000-0000-000048090000}"/>
    <cellStyle name="Normal 16 7" xfId="574" xr:uid="{00000000-0005-0000-0000-000049090000}"/>
    <cellStyle name="Normal 16 8" xfId="54" xr:uid="{00000000-0005-0000-0000-00004A090000}"/>
    <cellStyle name="Normal 17" xfId="1590" xr:uid="{00000000-0005-0000-0000-00004B090000}"/>
    <cellStyle name="Normal 17 2" xfId="3513" xr:uid="{00000000-0005-0000-0000-00004C090000}"/>
    <cellStyle name="Normal 17 3" xfId="3515" xr:uid="{00000000-0005-0000-0000-00004D090000}"/>
    <cellStyle name="Normal 18" xfId="3519" xr:uid="{00000000-0005-0000-0000-00004E090000}"/>
    <cellStyle name="Normal 18 2" xfId="3521" xr:uid="{00000000-0005-0000-0000-00004F090000}"/>
    <cellStyle name="Normal 18 2 2" xfId="3523" xr:uid="{00000000-0005-0000-0000-000050090000}"/>
    <cellStyle name="Normal 18 3" xfId="3524" xr:uid="{00000000-0005-0000-0000-000051090000}"/>
    <cellStyle name="Normal 18 3 2" xfId="3525" xr:uid="{00000000-0005-0000-0000-000052090000}"/>
    <cellStyle name="Normal 18 4" xfId="3526" xr:uid="{00000000-0005-0000-0000-000053090000}"/>
    <cellStyle name="Normal 19" xfId="3527" xr:uid="{00000000-0005-0000-0000-000054090000}"/>
    <cellStyle name="Normal 19 2" xfId="3530" xr:uid="{00000000-0005-0000-0000-000055090000}"/>
    <cellStyle name="Normal 19 3" xfId="3534" xr:uid="{00000000-0005-0000-0000-000056090000}"/>
    <cellStyle name="Normal 2" xfId="3536" xr:uid="{00000000-0005-0000-0000-000057090000}"/>
    <cellStyle name="Normal 2 10" xfId="2827" xr:uid="{00000000-0005-0000-0000-000058090000}"/>
    <cellStyle name="Normal 2 10 2" xfId="3538" xr:uid="{00000000-0005-0000-0000-000059090000}"/>
    <cellStyle name="Normal 2 10 3" xfId="3539" xr:uid="{00000000-0005-0000-0000-00005A090000}"/>
    <cellStyle name="Normal 2 11" xfId="2831" xr:uid="{00000000-0005-0000-0000-00005B090000}"/>
    <cellStyle name="Normal 2 11 2" xfId="3540" xr:uid="{00000000-0005-0000-0000-00005C090000}"/>
    <cellStyle name="Normal 2 12" xfId="3541" xr:uid="{00000000-0005-0000-0000-00005D090000}"/>
    <cellStyle name="Normal 2 12 2" xfId="266" xr:uid="{00000000-0005-0000-0000-00005E090000}"/>
    <cellStyle name="Normal 2 12 2 2" xfId="3542" xr:uid="{00000000-0005-0000-0000-00005F090000}"/>
    <cellStyle name="Normal 2 12 3" xfId="3543" xr:uid="{00000000-0005-0000-0000-000060090000}"/>
    <cellStyle name="Normal 2 12 3 2" xfId="3544" xr:uid="{00000000-0005-0000-0000-000061090000}"/>
    <cellStyle name="Normal 2 12 4" xfId="2740" xr:uid="{00000000-0005-0000-0000-000062090000}"/>
    <cellStyle name="Normal 2 12 4 2" xfId="2742" xr:uid="{00000000-0005-0000-0000-000063090000}"/>
    <cellStyle name="Normal 2 12 5" xfId="2020" xr:uid="{00000000-0005-0000-0000-000064090000}"/>
    <cellStyle name="Normal 2 12 5 2" xfId="2748" xr:uid="{00000000-0005-0000-0000-000065090000}"/>
    <cellStyle name="Normal 2 12 6" xfId="2023" xr:uid="{00000000-0005-0000-0000-000066090000}"/>
    <cellStyle name="Normal 2 12 6 2" xfId="3545" xr:uid="{00000000-0005-0000-0000-000067090000}"/>
    <cellStyle name="Normal 2 12 7" xfId="2027" xr:uid="{00000000-0005-0000-0000-000068090000}"/>
    <cellStyle name="Normal 2 12 7 2" xfId="1749" xr:uid="{00000000-0005-0000-0000-000069090000}"/>
    <cellStyle name="Normal 2 12 8" xfId="3546" xr:uid="{00000000-0005-0000-0000-00006A090000}"/>
    <cellStyle name="Normal 2 13" xfId="3549" xr:uid="{00000000-0005-0000-0000-00006B090000}"/>
    <cellStyle name="Normal 2 14" xfId="81" xr:uid="{00000000-0005-0000-0000-00006C090000}"/>
    <cellStyle name="Normal 2 14 2" xfId="3413" xr:uid="{00000000-0005-0000-0000-00006D090000}"/>
    <cellStyle name="Normal 2 15" xfId="3416" xr:uid="{00000000-0005-0000-0000-00006E090000}"/>
    <cellStyle name="Normal 2 15 2" xfId="3550" xr:uid="{00000000-0005-0000-0000-00006F090000}"/>
    <cellStyle name="Normal 2 16" xfId="3552" xr:uid="{00000000-0005-0000-0000-000070090000}"/>
    <cellStyle name="Normal 2 17" xfId="3554" xr:uid="{00000000-0005-0000-0000-000071090000}"/>
    <cellStyle name="Normal 2 18" xfId="3556" xr:uid="{00000000-0005-0000-0000-000072090000}"/>
    <cellStyle name="Normal 2 19" xfId="3558" xr:uid="{00000000-0005-0000-0000-000073090000}"/>
    <cellStyle name="Normal 2 2" xfId="3559" xr:uid="{00000000-0005-0000-0000-000074090000}"/>
    <cellStyle name="Normal 2 2 10" xfId="738" xr:uid="{00000000-0005-0000-0000-000075090000}"/>
    <cellStyle name="Normal 2 2 11" xfId="750" xr:uid="{00000000-0005-0000-0000-000076090000}"/>
    <cellStyle name="Normal 2 2 2" xfId="3561" xr:uid="{00000000-0005-0000-0000-000077090000}"/>
    <cellStyle name="Normal 2 2 2 2" xfId="3565" xr:uid="{00000000-0005-0000-0000-000078090000}"/>
    <cellStyle name="Normal 2 2 2 2 2" xfId="3566" xr:uid="{00000000-0005-0000-0000-000079090000}"/>
    <cellStyle name="Normal 2 2 2 2 2 2" xfId="3041" xr:uid="{00000000-0005-0000-0000-00007A090000}"/>
    <cellStyle name="Normal 2 2 2 2 2 2 2" xfId="3044" xr:uid="{00000000-0005-0000-0000-00007B090000}"/>
    <cellStyle name="Normal 2 2 2 2 2 3" xfId="3102" xr:uid="{00000000-0005-0000-0000-00007C090000}"/>
    <cellStyle name="Normal 2 2 2 2 2 4" xfId="3568" xr:uid="{00000000-0005-0000-0000-00007D090000}"/>
    <cellStyle name="Normal 2 2 2 2 3" xfId="3569" xr:uid="{00000000-0005-0000-0000-00007E090000}"/>
    <cellStyle name="Normal 2 2 2 2 3 2" xfId="3571" xr:uid="{00000000-0005-0000-0000-00007F090000}"/>
    <cellStyle name="Normal 2 2 2 2 3 2 2" xfId="3572" xr:uid="{00000000-0005-0000-0000-000080090000}"/>
    <cellStyle name="Normal 2 2 2 2 3 3" xfId="3573" xr:uid="{00000000-0005-0000-0000-000081090000}"/>
    <cellStyle name="Normal 2 2 2 2 4" xfId="3575" xr:uid="{00000000-0005-0000-0000-000082090000}"/>
    <cellStyle name="Normal 2 2 2 2 4 2" xfId="3578" xr:uid="{00000000-0005-0000-0000-000083090000}"/>
    <cellStyle name="Normal 2 2 2 2 5" xfId="3581" xr:uid="{00000000-0005-0000-0000-000084090000}"/>
    <cellStyle name="Normal 2 2 2 2 6" xfId="3584" xr:uid="{00000000-0005-0000-0000-000085090000}"/>
    <cellStyle name="Normal 2 2 2 3" xfId="2544" xr:uid="{00000000-0005-0000-0000-000086090000}"/>
    <cellStyle name="Normal 2 2 2 3 2" xfId="2546" xr:uid="{00000000-0005-0000-0000-000087090000}"/>
    <cellStyle name="Normal 2 2 2 3 2 2" xfId="2745" xr:uid="{00000000-0005-0000-0000-000088090000}"/>
    <cellStyle name="Normal 2 2 2 3 3" xfId="2550" xr:uid="{00000000-0005-0000-0000-000089090000}"/>
    <cellStyle name="Normal 2 2 2 3 4" xfId="2554" xr:uid="{00000000-0005-0000-0000-00008A090000}"/>
    <cellStyle name="Normal 2 2 2 4" xfId="2556" xr:uid="{00000000-0005-0000-0000-00008B090000}"/>
    <cellStyle name="Normal 2 2 2 4 2" xfId="3585" xr:uid="{00000000-0005-0000-0000-00008C090000}"/>
    <cellStyle name="Normal 2 2 2 4 2 2" xfId="3586" xr:uid="{00000000-0005-0000-0000-00008D090000}"/>
    <cellStyle name="Normal 2 2 2 4 3" xfId="3587" xr:uid="{00000000-0005-0000-0000-00008E090000}"/>
    <cellStyle name="Normal 2 2 2 4 4" xfId="3589" xr:uid="{00000000-0005-0000-0000-00008F090000}"/>
    <cellStyle name="Normal 2 2 2 5" xfId="2558" xr:uid="{00000000-0005-0000-0000-000090090000}"/>
    <cellStyle name="Normal 2 2 2 5 2" xfId="3592" xr:uid="{00000000-0005-0000-0000-000091090000}"/>
    <cellStyle name="Normal 2 2 2 6" xfId="2560" xr:uid="{00000000-0005-0000-0000-000092090000}"/>
    <cellStyle name="Normal 2 2 2 7" xfId="3593" xr:uid="{00000000-0005-0000-0000-000093090000}"/>
    <cellStyle name="Normal 2 2 3" xfId="2468" xr:uid="{00000000-0005-0000-0000-000094090000}"/>
    <cellStyle name="Normal 2 2 3 2" xfId="2472" xr:uid="{00000000-0005-0000-0000-000095090000}"/>
    <cellStyle name="Normal 2 2 3 2 2" xfId="3594" xr:uid="{00000000-0005-0000-0000-000096090000}"/>
    <cellStyle name="Normal 2 2 3 2 2 2" xfId="1948" xr:uid="{00000000-0005-0000-0000-000097090000}"/>
    <cellStyle name="Normal 2 2 3 2 3" xfId="3596" xr:uid="{00000000-0005-0000-0000-000098090000}"/>
    <cellStyle name="Normal 2 2 3 3" xfId="3598" xr:uid="{00000000-0005-0000-0000-000099090000}"/>
    <cellStyle name="Normal 2 2 3 3 2" xfId="1548" xr:uid="{00000000-0005-0000-0000-00009A090000}"/>
    <cellStyle name="Normal 2 2 3 3 2 2" xfId="3599" xr:uid="{00000000-0005-0000-0000-00009B090000}"/>
    <cellStyle name="Normal 2 2 3 3 3" xfId="3601" xr:uid="{00000000-0005-0000-0000-00009C090000}"/>
    <cellStyle name="Normal 2 2 3 4" xfId="3602" xr:uid="{00000000-0005-0000-0000-00009D090000}"/>
    <cellStyle name="Normal 2 2 3 4 2" xfId="3603" xr:uid="{00000000-0005-0000-0000-00009E090000}"/>
    <cellStyle name="Normal 2 2 3 5" xfId="3605" xr:uid="{00000000-0005-0000-0000-00009F090000}"/>
    <cellStyle name="Normal 2 2 3 6" xfId="1147" xr:uid="{00000000-0005-0000-0000-0000A0090000}"/>
    <cellStyle name="Normal 2 2 3 7" xfId="3606" xr:uid="{00000000-0005-0000-0000-0000A1090000}"/>
    <cellStyle name="Normal 2 2 4" xfId="2474" xr:uid="{00000000-0005-0000-0000-0000A2090000}"/>
    <cellStyle name="Normal 2 2 4 2" xfId="3608" xr:uid="{00000000-0005-0000-0000-0000A3090000}"/>
    <cellStyle name="Normal 2 2 4 2 2" xfId="3609" xr:uid="{00000000-0005-0000-0000-0000A4090000}"/>
    <cellStyle name="Normal 2 2 4 3" xfId="3612" xr:uid="{00000000-0005-0000-0000-0000A5090000}"/>
    <cellStyle name="Normal 2 2 4 4" xfId="3613" xr:uid="{00000000-0005-0000-0000-0000A6090000}"/>
    <cellStyle name="Normal 2 2 4 5" xfId="3615" xr:uid="{00000000-0005-0000-0000-0000A7090000}"/>
    <cellStyle name="Normal 2 2 5" xfId="3617" xr:uid="{00000000-0005-0000-0000-0000A8090000}"/>
    <cellStyle name="Normal 2 2 5 2" xfId="3619" xr:uid="{00000000-0005-0000-0000-0000A9090000}"/>
    <cellStyle name="Normal 2 2 5 2 2" xfId="3620" xr:uid="{00000000-0005-0000-0000-0000AA090000}"/>
    <cellStyle name="Normal 2 2 5 3" xfId="2510" xr:uid="{00000000-0005-0000-0000-0000AB090000}"/>
    <cellStyle name="Normal 2 2 6" xfId="2445" xr:uid="{00000000-0005-0000-0000-0000AC090000}"/>
    <cellStyle name="Normal 2 2 6 2" xfId="2448" xr:uid="{00000000-0005-0000-0000-0000AD090000}"/>
    <cellStyle name="Normal 2 2 7" xfId="2456" xr:uid="{00000000-0005-0000-0000-0000AE090000}"/>
    <cellStyle name="Normal 2 2 8" xfId="3397" xr:uid="{00000000-0005-0000-0000-0000AF090000}"/>
    <cellStyle name="Normal 2 2 9" xfId="3399" xr:uid="{00000000-0005-0000-0000-0000B0090000}"/>
    <cellStyle name="Normal 2 20" xfId="3417" xr:uid="{00000000-0005-0000-0000-0000B1090000}"/>
    <cellStyle name="Normal 2 21" xfId="3553" xr:uid="{00000000-0005-0000-0000-0000B2090000}"/>
    <cellStyle name="Normal 2 3" xfId="3621" xr:uid="{00000000-0005-0000-0000-0000B3090000}"/>
    <cellStyle name="Normal 2 3 10" xfId="101" xr:uid="{00000000-0005-0000-0000-0000B4090000}"/>
    <cellStyle name="Normal 2 3 11" xfId="557" xr:uid="{00000000-0005-0000-0000-0000B5090000}"/>
    <cellStyle name="Normal 2 3 2" xfId="3623" xr:uid="{00000000-0005-0000-0000-0000B6090000}"/>
    <cellStyle name="Normal 2 3 2 2" xfId="104" xr:uid="{00000000-0005-0000-0000-0000B7090000}"/>
    <cellStyle name="Normal 2 3 2 2 2" xfId="2186" xr:uid="{00000000-0005-0000-0000-0000B8090000}"/>
    <cellStyle name="Normal 2 3 2 2 2 2" xfId="3625" xr:uid="{00000000-0005-0000-0000-0000B9090000}"/>
    <cellStyle name="Normal 2 3 2 2 2 2 2" xfId="3271" xr:uid="{00000000-0005-0000-0000-0000BA090000}"/>
    <cellStyle name="Normal 2 3 2 2 2 3" xfId="3627" xr:uid="{00000000-0005-0000-0000-0000BB090000}"/>
    <cellStyle name="Normal 2 3 2 2 3" xfId="3629" xr:uid="{00000000-0005-0000-0000-0000BC090000}"/>
    <cellStyle name="Normal 2 3 2 2 3 2" xfId="3631" xr:uid="{00000000-0005-0000-0000-0000BD090000}"/>
    <cellStyle name="Normal 2 3 2 2 3 2 2" xfId="3632" xr:uid="{00000000-0005-0000-0000-0000BE090000}"/>
    <cellStyle name="Normal 2 3 2 2 3 3" xfId="3633" xr:uid="{00000000-0005-0000-0000-0000BF090000}"/>
    <cellStyle name="Normal 2 3 2 2 4" xfId="1449" xr:uid="{00000000-0005-0000-0000-0000C0090000}"/>
    <cellStyle name="Normal 2 3 2 2 4 2" xfId="1452" xr:uid="{00000000-0005-0000-0000-0000C1090000}"/>
    <cellStyle name="Normal 2 3 2 2 5" xfId="1456" xr:uid="{00000000-0005-0000-0000-0000C2090000}"/>
    <cellStyle name="Normal 2 3 2 2 6" xfId="1462" xr:uid="{00000000-0005-0000-0000-0000C3090000}"/>
    <cellStyle name="Normal 2 3 2 3" xfId="3635" xr:uid="{00000000-0005-0000-0000-0000C4090000}"/>
    <cellStyle name="Normal 2 3 2 3 2" xfId="2219" xr:uid="{00000000-0005-0000-0000-0000C5090000}"/>
    <cellStyle name="Normal 2 3 2 3 2 2" xfId="3636" xr:uid="{00000000-0005-0000-0000-0000C6090000}"/>
    <cellStyle name="Normal 2 3 2 3 3" xfId="3637" xr:uid="{00000000-0005-0000-0000-0000C7090000}"/>
    <cellStyle name="Normal 2 3 2 3 4" xfId="1497" xr:uid="{00000000-0005-0000-0000-0000C8090000}"/>
    <cellStyle name="Normal 2 3 2 4" xfId="1368" xr:uid="{00000000-0005-0000-0000-0000C9090000}"/>
    <cellStyle name="Normal 2 3 2 4 2" xfId="3638" xr:uid="{00000000-0005-0000-0000-0000CA090000}"/>
    <cellStyle name="Normal 2 3 2 4 2 2" xfId="3639" xr:uid="{00000000-0005-0000-0000-0000CB090000}"/>
    <cellStyle name="Normal 2 3 2 4 3" xfId="3640" xr:uid="{00000000-0005-0000-0000-0000CC090000}"/>
    <cellStyle name="Normal 2 3 2 5" xfId="689" xr:uid="{00000000-0005-0000-0000-0000CD090000}"/>
    <cellStyle name="Normal 2 3 2 5 2" xfId="3641" xr:uid="{00000000-0005-0000-0000-0000CE090000}"/>
    <cellStyle name="Normal 2 3 2 6" xfId="214" xr:uid="{00000000-0005-0000-0000-0000CF090000}"/>
    <cellStyle name="Normal 2 3 2 7" xfId="225" xr:uid="{00000000-0005-0000-0000-0000D0090000}"/>
    <cellStyle name="Normal 2 3 2 8" xfId="223" xr:uid="{00000000-0005-0000-0000-0000D1090000}"/>
    <cellStyle name="Normal 2 3 2 9" xfId="3642" xr:uid="{00000000-0005-0000-0000-0000D2090000}"/>
    <cellStyle name="Normal 2 3 3" xfId="2476" xr:uid="{00000000-0005-0000-0000-0000D3090000}"/>
    <cellStyle name="Normal 2 3 3 2" xfId="3643" xr:uid="{00000000-0005-0000-0000-0000D4090000}"/>
    <cellStyle name="Normal 2 3 3 2 2" xfId="3644" xr:uid="{00000000-0005-0000-0000-0000D5090000}"/>
    <cellStyle name="Normal 2 3 3 2 2 2" xfId="3646" xr:uid="{00000000-0005-0000-0000-0000D6090000}"/>
    <cellStyle name="Normal 2 3 3 2 2 3" xfId="3648" xr:uid="{00000000-0005-0000-0000-0000D7090000}"/>
    <cellStyle name="Normal 2 3 3 2 3" xfId="3330" xr:uid="{00000000-0005-0000-0000-0000D8090000}"/>
    <cellStyle name="Normal 2 3 3 2 4" xfId="3649" xr:uid="{00000000-0005-0000-0000-0000D9090000}"/>
    <cellStyle name="Normal 2 3 3 3" xfId="3651" xr:uid="{00000000-0005-0000-0000-0000DA090000}"/>
    <cellStyle name="Normal 2 3 3 3 2" xfId="3652" xr:uid="{00000000-0005-0000-0000-0000DB090000}"/>
    <cellStyle name="Normal 2 3 3 3 2 2" xfId="3654" xr:uid="{00000000-0005-0000-0000-0000DC090000}"/>
    <cellStyle name="Normal 2 3 3 3 3" xfId="3290" xr:uid="{00000000-0005-0000-0000-0000DD090000}"/>
    <cellStyle name="Normal 2 3 3 3 4" xfId="3655" xr:uid="{00000000-0005-0000-0000-0000DE090000}"/>
    <cellStyle name="Normal 2 3 3 4" xfId="3659" xr:uid="{00000000-0005-0000-0000-0000DF090000}"/>
    <cellStyle name="Normal 2 3 3 4 2" xfId="3661" xr:uid="{00000000-0005-0000-0000-0000E0090000}"/>
    <cellStyle name="Normal 2 3 3 4 3" xfId="3665" xr:uid="{00000000-0005-0000-0000-0000E1090000}"/>
    <cellStyle name="Normal 2 3 3 5" xfId="3668" xr:uid="{00000000-0005-0000-0000-0000E2090000}"/>
    <cellStyle name="Normal 2 3 3 6" xfId="232" xr:uid="{00000000-0005-0000-0000-0000E3090000}"/>
    <cellStyle name="Normal 2 3 4" xfId="3669" xr:uid="{00000000-0005-0000-0000-0000E4090000}"/>
    <cellStyle name="Normal 2 3 4 2" xfId="3670" xr:uid="{00000000-0005-0000-0000-0000E5090000}"/>
    <cellStyle name="Normal 2 3 4 2 2" xfId="3671" xr:uid="{00000000-0005-0000-0000-0000E6090000}"/>
    <cellStyle name="Normal 2 3 4 2 3" xfId="3674" xr:uid="{00000000-0005-0000-0000-0000E7090000}"/>
    <cellStyle name="Normal 2 3 4 3" xfId="3677" xr:uid="{00000000-0005-0000-0000-0000E8090000}"/>
    <cellStyle name="Normal 2 3 4 4" xfId="3679" xr:uid="{00000000-0005-0000-0000-0000E9090000}"/>
    <cellStyle name="Normal 2 3 5" xfId="3537" xr:uid="{00000000-0005-0000-0000-0000EA090000}"/>
    <cellStyle name="Normal 2 3 5 2" xfId="3560" xr:uid="{00000000-0005-0000-0000-0000EB090000}"/>
    <cellStyle name="Normal 2 3 5 2 2" xfId="3562" xr:uid="{00000000-0005-0000-0000-0000EC090000}"/>
    <cellStyle name="Normal 2 3 5 3" xfId="3622" xr:uid="{00000000-0005-0000-0000-0000ED090000}"/>
    <cellStyle name="Normal 2 3 5 4" xfId="3681" xr:uid="{00000000-0005-0000-0000-0000EE090000}"/>
    <cellStyle name="Normal 2 3 6" xfId="3683" xr:uid="{00000000-0005-0000-0000-0000EF090000}"/>
    <cellStyle name="Normal 2 3 6 2" xfId="3685" xr:uid="{00000000-0005-0000-0000-0000F0090000}"/>
    <cellStyle name="Normal 2 3 6 3" xfId="3687" xr:uid="{00000000-0005-0000-0000-0000F1090000}"/>
    <cellStyle name="Normal 2 3 7" xfId="595" xr:uid="{00000000-0005-0000-0000-0000F2090000}"/>
    <cellStyle name="Normal 2 3 7 2" xfId="3690" xr:uid="{00000000-0005-0000-0000-0000F3090000}"/>
    <cellStyle name="Normal 2 3 8" xfId="3402" xr:uid="{00000000-0005-0000-0000-0000F4090000}"/>
    <cellStyle name="Normal 2 3 9" xfId="3692" xr:uid="{00000000-0005-0000-0000-0000F5090000}"/>
    <cellStyle name="Normal 2 4" xfId="3682" xr:uid="{00000000-0005-0000-0000-0000F6090000}"/>
    <cellStyle name="Normal 2 4 10" xfId="3695" xr:uid="{00000000-0005-0000-0000-0000F7090000}"/>
    <cellStyle name="Normal 2 4 2" xfId="3697" xr:uid="{00000000-0005-0000-0000-0000F8090000}"/>
    <cellStyle name="Normal 2 4 2 2" xfId="3699" xr:uid="{00000000-0005-0000-0000-0000F9090000}"/>
    <cellStyle name="Normal 2 4 2 2 2" xfId="3701" xr:uid="{00000000-0005-0000-0000-0000FA090000}"/>
    <cellStyle name="Normal 2 4 2 2 2 2" xfId="3703" xr:uid="{00000000-0005-0000-0000-0000FB090000}"/>
    <cellStyle name="Normal 2 4 2 2 2 2 2" xfId="3704" xr:uid="{00000000-0005-0000-0000-0000FC090000}"/>
    <cellStyle name="Normal 2 4 2 2 2 3" xfId="3706" xr:uid="{00000000-0005-0000-0000-0000FD090000}"/>
    <cellStyle name="Normal 2 4 2 2 3" xfId="457" xr:uid="{00000000-0005-0000-0000-0000FE090000}"/>
    <cellStyle name="Normal 2 4 2 2 3 2" xfId="460" xr:uid="{00000000-0005-0000-0000-0000FF090000}"/>
    <cellStyle name="Normal 2 4 2 2 3 2 2" xfId="465" xr:uid="{00000000-0005-0000-0000-0000000A0000}"/>
    <cellStyle name="Normal 2 4 2 2 3 3" xfId="467" xr:uid="{00000000-0005-0000-0000-0000010A0000}"/>
    <cellStyle name="Normal 2 4 2 2 4" xfId="472" xr:uid="{00000000-0005-0000-0000-0000020A0000}"/>
    <cellStyle name="Normal 2 4 2 2 4 2" xfId="3708" xr:uid="{00000000-0005-0000-0000-0000030A0000}"/>
    <cellStyle name="Normal 2 4 2 2 5" xfId="475" xr:uid="{00000000-0005-0000-0000-0000040A0000}"/>
    <cellStyle name="Normal 2 4 2 2 6" xfId="478" xr:uid="{00000000-0005-0000-0000-0000050A0000}"/>
    <cellStyle name="Normal 2 4 2 3" xfId="3710" xr:uid="{00000000-0005-0000-0000-0000060A0000}"/>
    <cellStyle name="Normal 2 4 2 3 2" xfId="3711" xr:uid="{00000000-0005-0000-0000-0000070A0000}"/>
    <cellStyle name="Normal 2 4 2 3 2 2" xfId="3712" xr:uid="{00000000-0005-0000-0000-0000080A0000}"/>
    <cellStyle name="Normal 2 4 2 3 3" xfId="482" xr:uid="{00000000-0005-0000-0000-0000090A0000}"/>
    <cellStyle name="Normal 2 4 2 4" xfId="1404" xr:uid="{00000000-0005-0000-0000-00000A0A0000}"/>
    <cellStyle name="Normal 2 4 2 4 2" xfId="3713" xr:uid="{00000000-0005-0000-0000-00000B0A0000}"/>
    <cellStyle name="Normal 2 4 2 4 2 2" xfId="3714" xr:uid="{00000000-0005-0000-0000-00000C0A0000}"/>
    <cellStyle name="Normal 2 4 2 4 3" xfId="3717" xr:uid="{00000000-0005-0000-0000-00000D0A0000}"/>
    <cellStyle name="Normal 2 4 2 5" xfId="3718" xr:uid="{00000000-0005-0000-0000-00000E0A0000}"/>
    <cellStyle name="Normal 2 4 2 5 2" xfId="3719" xr:uid="{00000000-0005-0000-0000-00000F0A0000}"/>
    <cellStyle name="Normal 2 4 2 6" xfId="3720" xr:uid="{00000000-0005-0000-0000-0000100A0000}"/>
    <cellStyle name="Normal 2 4 2 7" xfId="3721" xr:uid="{00000000-0005-0000-0000-0000110A0000}"/>
    <cellStyle name="Normal 2 4 3" xfId="3723" xr:uid="{00000000-0005-0000-0000-0000120A0000}"/>
    <cellStyle name="Normal 2 4 3 2" xfId="3725" xr:uid="{00000000-0005-0000-0000-0000130A0000}"/>
    <cellStyle name="Normal 2 4 3 2 2" xfId="3726" xr:uid="{00000000-0005-0000-0000-0000140A0000}"/>
    <cellStyle name="Normal 2 4 3 2 2 2" xfId="3459" xr:uid="{00000000-0005-0000-0000-0000150A0000}"/>
    <cellStyle name="Normal 2 4 3 2 3" xfId="47" xr:uid="{00000000-0005-0000-0000-0000160A0000}"/>
    <cellStyle name="Normal 2 4 3 3" xfId="3727" xr:uid="{00000000-0005-0000-0000-0000170A0000}"/>
    <cellStyle name="Normal 2 4 3 3 2" xfId="3728" xr:uid="{00000000-0005-0000-0000-0000180A0000}"/>
    <cellStyle name="Normal 2 4 3 3 2 2" xfId="2411" xr:uid="{00000000-0005-0000-0000-0000190A0000}"/>
    <cellStyle name="Normal 2 4 3 3 3" xfId="542" xr:uid="{00000000-0005-0000-0000-00001A0A0000}"/>
    <cellStyle name="Normal 2 4 3 4" xfId="3730" xr:uid="{00000000-0005-0000-0000-00001B0A0000}"/>
    <cellStyle name="Normal 2 4 3 4 2" xfId="3732" xr:uid="{00000000-0005-0000-0000-00001C0A0000}"/>
    <cellStyle name="Normal 2 4 3 5" xfId="3735" xr:uid="{00000000-0005-0000-0000-00001D0A0000}"/>
    <cellStyle name="Normal 2 4 3 6" xfId="3737" xr:uid="{00000000-0005-0000-0000-00001E0A0000}"/>
    <cellStyle name="Normal 2 4 4" xfId="3739" xr:uid="{00000000-0005-0000-0000-00001F0A0000}"/>
    <cellStyle name="Normal 2 4 4 2" xfId="2579" xr:uid="{00000000-0005-0000-0000-0000200A0000}"/>
    <cellStyle name="Normal 2 4 4 2 2" xfId="3740" xr:uid="{00000000-0005-0000-0000-0000210A0000}"/>
    <cellStyle name="Normal 2 4 4 3" xfId="2581" xr:uid="{00000000-0005-0000-0000-0000220A0000}"/>
    <cellStyle name="Normal 2 4 4 4" xfId="3743" xr:uid="{00000000-0005-0000-0000-0000230A0000}"/>
    <cellStyle name="Normal 2 4 5" xfId="3745" xr:uid="{00000000-0005-0000-0000-0000240A0000}"/>
    <cellStyle name="Normal 2 4 5 2" xfId="3746" xr:uid="{00000000-0005-0000-0000-0000250A0000}"/>
    <cellStyle name="Normal 2 4 5 2 2" xfId="3747" xr:uid="{00000000-0005-0000-0000-0000260A0000}"/>
    <cellStyle name="Normal 2 4 5 3" xfId="3748" xr:uid="{00000000-0005-0000-0000-0000270A0000}"/>
    <cellStyle name="Normal 2 4 5 4" xfId="3750" xr:uid="{00000000-0005-0000-0000-0000280A0000}"/>
    <cellStyle name="Normal 2 4 6" xfId="3752" xr:uid="{00000000-0005-0000-0000-0000290A0000}"/>
    <cellStyle name="Normal 2 4 6 2" xfId="3754" xr:uid="{00000000-0005-0000-0000-00002A0A0000}"/>
    <cellStyle name="Normal 2 4 7" xfId="3755" xr:uid="{00000000-0005-0000-0000-00002B0A0000}"/>
    <cellStyle name="Normal 2 4 8" xfId="3389" xr:uid="{00000000-0005-0000-0000-00002C0A0000}"/>
    <cellStyle name="Normal 2 4 9" xfId="3756" xr:uid="{00000000-0005-0000-0000-00002D0A0000}"/>
    <cellStyle name="Normal 2 5" xfId="3758" xr:uid="{00000000-0005-0000-0000-00002E0A0000}"/>
    <cellStyle name="Normal 2 5 2" xfId="3761" xr:uid="{00000000-0005-0000-0000-00002F0A0000}"/>
    <cellStyle name="Normal 2 5 2 2" xfId="3763" xr:uid="{00000000-0005-0000-0000-0000300A0000}"/>
    <cellStyle name="Normal 2 5 2 2 2" xfId="240" xr:uid="{00000000-0005-0000-0000-0000310A0000}"/>
    <cellStyle name="Normal 2 5 2 2 2 2" xfId="844" xr:uid="{00000000-0005-0000-0000-0000320A0000}"/>
    <cellStyle name="Normal 2 5 2 2 3" xfId="246" xr:uid="{00000000-0005-0000-0000-0000330A0000}"/>
    <cellStyle name="Normal 2 5 2 3" xfId="1278" xr:uid="{00000000-0005-0000-0000-0000340A0000}"/>
    <cellStyle name="Normal 2 5 2 3 2" xfId="277" xr:uid="{00000000-0005-0000-0000-0000350A0000}"/>
    <cellStyle name="Normal 2 5 2 3 2 2" xfId="861" xr:uid="{00000000-0005-0000-0000-0000360A0000}"/>
    <cellStyle name="Normal 2 5 2 3 3" xfId="865" xr:uid="{00000000-0005-0000-0000-0000370A0000}"/>
    <cellStyle name="Normal 2 5 2 4" xfId="1282" xr:uid="{00000000-0005-0000-0000-0000380A0000}"/>
    <cellStyle name="Normal 2 5 2 4 2" xfId="315" xr:uid="{00000000-0005-0000-0000-0000390A0000}"/>
    <cellStyle name="Normal 2 5 2 5" xfId="1285" xr:uid="{00000000-0005-0000-0000-00003A0A0000}"/>
    <cellStyle name="Normal 2 5 2 6" xfId="1996" xr:uid="{00000000-0005-0000-0000-00003B0A0000}"/>
    <cellStyle name="Normal 2 5 3" xfId="3766" xr:uid="{00000000-0005-0000-0000-00003C0A0000}"/>
    <cellStyle name="Normal 2 5 3 2" xfId="3767" xr:uid="{00000000-0005-0000-0000-00003D0A0000}"/>
    <cellStyle name="Normal 2 5 3 2 2" xfId="3768" xr:uid="{00000000-0005-0000-0000-00003E0A0000}"/>
    <cellStyle name="Normal 2 5 3 3" xfId="1288" xr:uid="{00000000-0005-0000-0000-00003F0A0000}"/>
    <cellStyle name="Normal 2 5 3 4" xfId="3770" xr:uid="{00000000-0005-0000-0000-0000400A0000}"/>
    <cellStyle name="Normal 2 5 4" xfId="3772" xr:uid="{00000000-0005-0000-0000-0000410A0000}"/>
    <cellStyle name="Normal 2 5 4 2" xfId="3773" xr:uid="{00000000-0005-0000-0000-0000420A0000}"/>
    <cellStyle name="Normal 2 5 4 2 2" xfId="3774" xr:uid="{00000000-0005-0000-0000-0000430A0000}"/>
    <cellStyle name="Normal 2 5 4 3" xfId="3775" xr:uid="{00000000-0005-0000-0000-0000440A0000}"/>
    <cellStyle name="Normal 2 5 5" xfId="3776" xr:uid="{00000000-0005-0000-0000-0000450A0000}"/>
    <cellStyle name="Normal 2 5 5 2" xfId="3777" xr:uid="{00000000-0005-0000-0000-0000460A0000}"/>
    <cellStyle name="Normal 2 5 6" xfId="3778" xr:uid="{00000000-0005-0000-0000-0000470A0000}"/>
    <cellStyle name="Normal 2 5 7" xfId="3779" xr:uid="{00000000-0005-0000-0000-0000480A0000}"/>
    <cellStyle name="Normal 2 5 8" xfId="1" xr:uid="{00000000-0005-0000-0000-0000490A0000}"/>
    <cellStyle name="Normal 2 5 9" xfId="3780" xr:uid="{00000000-0005-0000-0000-00004A0A0000}"/>
    <cellStyle name="Normal 2 6" xfId="2797" xr:uid="{00000000-0005-0000-0000-00004B0A0000}"/>
    <cellStyle name="Normal 2 6 2" xfId="3781" xr:uid="{00000000-0005-0000-0000-00004C0A0000}"/>
    <cellStyle name="Normal 2 6 2 2" xfId="3784" xr:uid="{00000000-0005-0000-0000-00004D0A0000}"/>
    <cellStyle name="Normal 2 6 2 2 2" xfId="2814" xr:uid="{00000000-0005-0000-0000-00004E0A0000}"/>
    <cellStyle name="Normal 2 6 2 3" xfId="2034" xr:uid="{00000000-0005-0000-0000-00004F0A0000}"/>
    <cellStyle name="Normal 2 6 2 4" xfId="1492" xr:uid="{00000000-0005-0000-0000-0000500A0000}"/>
    <cellStyle name="Normal 2 6 3" xfId="3785" xr:uid="{00000000-0005-0000-0000-0000510A0000}"/>
    <cellStyle name="Normal 2 6 3 2" xfId="3787" xr:uid="{00000000-0005-0000-0000-0000520A0000}"/>
    <cellStyle name="Normal 2 6 3 2 2" xfId="3789" xr:uid="{00000000-0005-0000-0000-0000530A0000}"/>
    <cellStyle name="Normal 2 6 3 3" xfId="2106" xr:uid="{00000000-0005-0000-0000-0000540A0000}"/>
    <cellStyle name="Normal 2 6 4" xfId="3790" xr:uid="{00000000-0005-0000-0000-0000550A0000}"/>
    <cellStyle name="Normal 2 6 4 2" xfId="2600" xr:uid="{00000000-0005-0000-0000-0000560A0000}"/>
    <cellStyle name="Normal 2 6 5" xfId="1262" xr:uid="{00000000-0005-0000-0000-0000570A0000}"/>
    <cellStyle name="Normal 2 6 6" xfId="1265" xr:uid="{00000000-0005-0000-0000-0000580A0000}"/>
    <cellStyle name="Normal 2 6 7" xfId="1267" xr:uid="{00000000-0005-0000-0000-0000590A0000}"/>
    <cellStyle name="Normal 2 7" xfId="21" xr:uid="{00000000-0005-0000-0000-00005A0A0000}"/>
    <cellStyle name="Normal 2 7 2" xfId="2805" xr:uid="{00000000-0005-0000-0000-00005B0A0000}"/>
    <cellStyle name="Normal 2 7 2 2" xfId="3792" xr:uid="{00000000-0005-0000-0000-00005C0A0000}"/>
    <cellStyle name="Normal 2 7 2 2 2" xfId="3794" xr:uid="{00000000-0005-0000-0000-00005D0A0000}"/>
    <cellStyle name="Normal 2 7 2 2 2 2" xfId="3796" xr:uid="{00000000-0005-0000-0000-00005E0A0000}"/>
    <cellStyle name="Normal 2 7 2 2 2 2 2" xfId="3797" xr:uid="{00000000-0005-0000-0000-00005F0A0000}"/>
    <cellStyle name="Normal 2 7 2 2 2 3" xfId="3799" xr:uid="{00000000-0005-0000-0000-0000600A0000}"/>
    <cellStyle name="Normal 2 7 2 2 3" xfId="3800" xr:uid="{00000000-0005-0000-0000-0000610A0000}"/>
    <cellStyle name="Normal 2 7 2 2 3 2" xfId="3801" xr:uid="{00000000-0005-0000-0000-0000620A0000}"/>
    <cellStyle name="Normal 2 7 2 2 3 2 2" xfId="3804" xr:uid="{00000000-0005-0000-0000-0000630A0000}"/>
    <cellStyle name="Normal 2 7 2 2 3 3" xfId="3806" xr:uid="{00000000-0005-0000-0000-0000640A0000}"/>
    <cellStyle name="Normal 2 7 2 2 4" xfId="3810" xr:uid="{00000000-0005-0000-0000-0000650A0000}"/>
    <cellStyle name="Normal 2 7 2 2 4 2" xfId="3812" xr:uid="{00000000-0005-0000-0000-0000660A0000}"/>
    <cellStyle name="Normal 2 7 2 2 5" xfId="3815" xr:uid="{00000000-0005-0000-0000-0000670A0000}"/>
    <cellStyle name="Normal 2 7 2 3" xfId="3817" xr:uid="{00000000-0005-0000-0000-0000680A0000}"/>
    <cellStyle name="Normal 2 7 2 3 2" xfId="109" xr:uid="{00000000-0005-0000-0000-0000690A0000}"/>
    <cellStyle name="Normal 2 7 2 3 2 2" xfId="3820" xr:uid="{00000000-0005-0000-0000-00006A0A0000}"/>
    <cellStyle name="Normal 2 7 2 3 3" xfId="3822" xr:uid="{00000000-0005-0000-0000-00006B0A0000}"/>
    <cellStyle name="Normal 2 7 2 4" xfId="1522" xr:uid="{00000000-0005-0000-0000-00006C0A0000}"/>
    <cellStyle name="Normal 2 7 2 4 2" xfId="3824" xr:uid="{00000000-0005-0000-0000-00006D0A0000}"/>
    <cellStyle name="Normal 2 7 2 4 2 2" xfId="3825" xr:uid="{00000000-0005-0000-0000-00006E0A0000}"/>
    <cellStyle name="Normal 2 7 2 4 2 2 2" xfId="2044" xr:uid="{00000000-0005-0000-0000-00006F0A0000}"/>
    <cellStyle name="Normal 2 7 2 4 2 3" xfId="3826" xr:uid="{00000000-0005-0000-0000-0000700A0000}"/>
    <cellStyle name="Normal 2 7 2 4 2 3 2" xfId="3827" xr:uid="{00000000-0005-0000-0000-0000710A0000}"/>
    <cellStyle name="Normal 2 7 2 4 2 4" xfId="3828" xr:uid="{00000000-0005-0000-0000-0000720A0000}"/>
    <cellStyle name="Normal 2 7 2 4 3" xfId="3830" xr:uid="{00000000-0005-0000-0000-0000730A0000}"/>
    <cellStyle name="Normal 2 7 2 4 3 2" xfId="3831" xr:uid="{00000000-0005-0000-0000-0000740A0000}"/>
    <cellStyle name="Normal 2 7 2 4 4" xfId="3833" xr:uid="{00000000-0005-0000-0000-0000750A0000}"/>
    <cellStyle name="Normal 2 7 2 5" xfId="3837" xr:uid="{00000000-0005-0000-0000-0000760A0000}"/>
    <cellStyle name="Normal 2 7 2 5 2" xfId="3839" xr:uid="{00000000-0005-0000-0000-0000770A0000}"/>
    <cellStyle name="Normal 2 7 2 5 2 2" xfId="3840" xr:uid="{00000000-0005-0000-0000-0000780A0000}"/>
    <cellStyle name="Normal 2 7 2 5 3" xfId="3841" xr:uid="{00000000-0005-0000-0000-0000790A0000}"/>
    <cellStyle name="Normal 2 7 2 6" xfId="3843" xr:uid="{00000000-0005-0000-0000-00007A0A0000}"/>
    <cellStyle name="Normal 2 7 2 6 2" xfId="3845" xr:uid="{00000000-0005-0000-0000-00007B0A0000}"/>
    <cellStyle name="Normal 2 7 2 7" xfId="3285" xr:uid="{00000000-0005-0000-0000-00007C0A0000}"/>
    <cellStyle name="Normal 2 7 2 8" xfId="3298" xr:uid="{00000000-0005-0000-0000-00007D0A0000}"/>
    <cellStyle name="Normal 2 7 3" xfId="3846" xr:uid="{00000000-0005-0000-0000-00007E0A0000}"/>
    <cellStyle name="Normal 2 7 3 2" xfId="3848" xr:uid="{00000000-0005-0000-0000-00007F0A0000}"/>
    <cellStyle name="Normal 2 7 3 2 2" xfId="3849" xr:uid="{00000000-0005-0000-0000-0000800A0000}"/>
    <cellStyle name="Normal 2 7 3 3" xfId="3850" xr:uid="{00000000-0005-0000-0000-0000810A0000}"/>
    <cellStyle name="Normal 2 7 3 4" xfId="3853" xr:uid="{00000000-0005-0000-0000-0000820A0000}"/>
    <cellStyle name="Normal 2 7 4" xfId="3854" xr:uid="{00000000-0005-0000-0000-0000830A0000}"/>
    <cellStyle name="Normal 2 7 4 2" xfId="3855" xr:uid="{00000000-0005-0000-0000-0000840A0000}"/>
    <cellStyle name="Normal 2 7 4 2 2" xfId="967" xr:uid="{00000000-0005-0000-0000-0000850A0000}"/>
    <cellStyle name="Normal 2 7 4 3" xfId="3856" xr:uid="{00000000-0005-0000-0000-0000860A0000}"/>
    <cellStyle name="Normal 2 7 5" xfId="1272" xr:uid="{00000000-0005-0000-0000-0000870A0000}"/>
    <cellStyle name="Normal 2 7 5 2" xfId="3857" xr:uid="{00000000-0005-0000-0000-0000880A0000}"/>
    <cellStyle name="Normal 2 7 5 2 2" xfId="583" xr:uid="{00000000-0005-0000-0000-0000890A0000}"/>
    <cellStyle name="Normal 2 7 5 3" xfId="3859" xr:uid="{00000000-0005-0000-0000-00008A0A0000}"/>
    <cellStyle name="Normal 2 7 5 4" xfId="3860" xr:uid="{00000000-0005-0000-0000-00008B0A0000}"/>
    <cellStyle name="Normal 2 7 6" xfId="3861" xr:uid="{00000000-0005-0000-0000-00008C0A0000}"/>
    <cellStyle name="Normal 2 7 6 2" xfId="3862" xr:uid="{00000000-0005-0000-0000-00008D0A0000}"/>
    <cellStyle name="Normal 2 7 7" xfId="56" xr:uid="{00000000-0005-0000-0000-00008E0A0000}"/>
    <cellStyle name="Normal 2 7 8" xfId="3863" xr:uid="{00000000-0005-0000-0000-00008F0A0000}"/>
    <cellStyle name="Normal 2 8" xfId="3864" xr:uid="{00000000-0005-0000-0000-0000900A0000}"/>
    <cellStyle name="Normal 2 8 2" xfId="3865" xr:uid="{00000000-0005-0000-0000-0000910A0000}"/>
    <cellStyle name="Normal 2 8 2 2" xfId="3866" xr:uid="{00000000-0005-0000-0000-0000920A0000}"/>
    <cellStyle name="Normal 2 8 2 2 2" xfId="2217" xr:uid="{00000000-0005-0000-0000-0000930A0000}"/>
    <cellStyle name="Normal 2 8 2 3" xfId="3867" xr:uid="{00000000-0005-0000-0000-0000940A0000}"/>
    <cellStyle name="Normal 2 8 3" xfId="3868" xr:uid="{00000000-0005-0000-0000-0000950A0000}"/>
    <cellStyle name="Normal 2 8 3 2" xfId="3869" xr:uid="{00000000-0005-0000-0000-0000960A0000}"/>
    <cellStyle name="Normal 2 8 4" xfId="3870" xr:uid="{00000000-0005-0000-0000-0000970A0000}"/>
    <cellStyle name="Normal 2 8 5" xfId="1994" xr:uid="{00000000-0005-0000-0000-0000980A0000}"/>
    <cellStyle name="Normal 2 9" xfId="3871" xr:uid="{00000000-0005-0000-0000-0000990A0000}"/>
    <cellStyle name="Normal 2 9 2" xfId="3874" xr:uid="{00000000-0005-0000-0000-00009A0A0000}"/>
    <cellStyle name="Normal 2 9 2 2" xfId="3878" xr:uid="{00000000-0005-0000-0000-00009B0A0000}"/>
    <cellStyle name="Normal 2 9 2 3" xfId="858" xr:uid="{00000000-0005-0000-0000-00009C0A0000}"/>
    <cellStyle name="Normal 2 9 3" xfId="3880" xr:uid="{00000000-0005-0000-0000-00009D0A0000}"/>
    <cellStyle name="Normal 2 9 3 2" xfId="2842" xr:uid="{00000000-0005-0000-0000-00009E0A0000}"/>
    <cellStyle name="Normal 2 9 4" xfId="3882" xr:uid="{00000000-0005-0000-0000-00009F0A0000}"/>
    <cellStyle name="Normal 2_Copy of ___________201212(AMENDED) (3)" xfId="2045" xr:uid="{00000000-0005-0000-0000-0000A00A0000}"/>
    <cellStyle name="Normal 20" xfId="1568" xr:uid="{00000000-0005-0000-0000-0000A10A0000}"/>
    <cellStyle name="Normal 20 2" xfId="1573" xr:uid="{00000000-0005-0000-0000-0000A20A0000}"/>
    <cellStyle name="Normal 20 2 2" xfId="1580" xr:uid="{00000000-0005-0000-0000-0000A30A0000}"/>
    <cellStyle name="Normal 20 3" xfId="1583" xr:uid="{00000000-0005-0000-0000-0000A40A0000}"/>
    <cellStyle name="Normal 20 3 2" xfId="3434" xr:uid="{00000000-0005-0000-0000-0000A50A0000}"/>
    <cellStyle name="Normal 20 4" xfId="3450" xr:uid="{00000000-0005-0000-0000-0000A60A0000}"/>
    <cellStyle name="Normal 21" xfId="1586" xr:uid="{00000000-0005-0000-0000-0000A70A0000}"/>
    <cellStyle name="Normal 21 2" xfId="3461" xr:uid="{00000000-0005-0000-0000-0000A80A0000}"/>
    <cellStyle name="Normal 21 3" xfId="3486" xr:uid="{00000000-0005-0000-0000-0000A90A0000}"/>
    <cellStyle name="Normal 22" xfId="1591" xr:uid="{00000000-0005-0000-0000-0000AA0A0000}"/>
    <cellStyle name="Normal 22 2" xfId="3514" xr:uid="{00000000-0005-0000-0000-0000AB0A0000}"/>
    <cellStyle name="Normal 22 3" xfId="3516" xr:uid="{00000000-0005-0000-0000-0000AC0A0000}"/>
    <cellStyle name="Normal 23" xfId="3520" xr:uid="{00000000-0005-0000-0000-0000AD0A0000}"/>
    <cellStyle name="Normal 23 2" xfId="3522" xr:uid="{00000000-0005-0000-0000-0000AE0A0000}"/>
    <cellStyle name="Normal 24" xfId="3528" xr:uid="{00000000-0005-0000-0000-0000AF0A0000}"/>
    <cellStyle name="Normal 24 2" xfId="3531" xr:uid="{00000000-0005-0000-0000-0000B00A0000}"/>
    <cellStyle name="Normal 25" xfId="3883" xr:uid="{00000000-0005-0000-0000-0000B10A0000}"/>
    <cellStyle name="Normal 25 2" xfId="3885" xr:uid="{00000000-0005-0000-0000-0000B20A0000}"/>
    <cellStyle name="Normal 25 3" xfId="3886" xr:uid="{00000000-0005-0000-0000-0000B30A0000}"/>
    <cellStyle name="Normal 26" xfId="3148" xr:uid="{00000000-0005-0000-0000-0000B40A0000}"/>
    <cellStyle name="Normal 26 2" xfId="3151" xr:uid="{00000000-0005-0000-0000-0000B50A0000}"/>
    <cellStyle name="Normal 26 3" xfId="3153" xr:uid="{00000000-0005-0000-0000-0000B60A0000}"/>
    <cellStyle name="Normal 27" xfId="217" xr:uid="{00000000-0005-0000-0000-0000B70A0000}"/>
    <cellStyle name="Normal 27 2" xfId="1556" xr:uid="{00000000-0005-0000-0000-0000B80A0000}"/>
    <cellStyle name="Normal 28" xfId="1559" xr:uid="{00000000-0005-0000-0000-0000B90A0000}"/>
    <cellStyle name="Normal 28 2" xfId="2345" xr:uid="{00000000-0005-0000-0000-0000BA0A0000}"/>
    <cellStyle name="Normal 29" xfId="3156" xr:uid="{00000000-0005-0000-0000-0000BB0A0000}"/>
    <cellStyle name="Normal 3" xfId="3684" xr:uid="{00000000-0005-0000-0000-0000BC0A0000}"/>
    <cellStyle name="Normal 3 10" xfId="3887" xr:uid="{00000000-0005-0000-0000-0000BD0A0000}"/>
    <cellStyle name="Normal 3 11" xfId="2386" xr:uid="{00000000-0005-0000-0000-0000BE0A0000}"/>
    <cellStyle name="Normal 3 12" xfId="2389" xr:uid="{00000000-0005-0000-0000-0000BF0A0000}"/>
    <cellStyle name="Normal 3 2" xfId="3686" xr:uid="{00000000-0005-0000-0000-0000C00A0000}"/>
    <cellStyle name="Normal 3 2 2" xfId="3888" xr:uid="{00000000-0005-0000-0000-0000C10A0000}"/>
    <cellStyle name="Normal 3 2 2 2" xfId="3890" xr:uid="{00000000-0005-0000-0000-0000C20A0000}"/>
    <cellStyle name="Normal 3 2 2 2 2" xfId="3891" xr:uid="{00000000-0005-0000-0000-0000C30A0000}"/>
    <cellStyle name="Normal 3 2 2 2 3" xfId="3892" xr:uid="{00000000-0005-0000-0000-0000C40A0000}"/>
    <cellStyle name="Normal 3 2 2 2 4" xfId="3893" xr:uid="{00000000-0005-0000-0000-0000C50A0000}"/>
    <cellStyle name="Normal 3 2 2 3" xfId="3567" xr:uid="{00000000-0005-0000-0000-0000C60A0000}"/>
    <cellStyle name="Normal 3 2 2 4" xfId="3570" xr:uid="{00000000-0005-0000-0000-0000C70A0000}"/>
    <cellStyle name="Normal 3 2 2 5" xfId="3576" xr:uid="{00000000-0005-0000-0000-0000C80A0000}"/>
    <cellStyle name="Normal 3 2 2 6" xfId="3582" xr:uid="{00000000-0005-0000-0000-0000C90A0000}"/>
    <cellStyle name="Normal 3 2 3" xfId="137" xr:uid="{00000000-0005-0000-0000-0000CA0A0000}"/>
    <cellStyle name="Normal 3 2 3 2" xfId="715" xr:uid="{00000000-0005-0000-0000-0000CB0A0000}"/>
    <cellStyle name="Normal 3 2 3 3" xfId="2547" xr:uid="{00000000-0005-0000-0000-0000CC0A0000}"/>
    <cellStyle name="Normal 3 2 3 4" xfId="2551" xr:uid="{00000000-0005-0000-0000-0000CD0A0000}"/>
    <cellStyle name="Normal 3 2 4" xfId="115" xr:uid="{00000000-0005-0000-0000-0000CE0A0000}"/>
    <cellStyle name="Normal 3 2 4 2" xfId="722" xr:uid="{00000000-0005-0000-0000-0000CF0A0000}"/>
    <cellStyle name="Normal 3 2 5" xfId="94" xr:uid="{00000000-0005-0000-0000-0000D00A0000}"/>
    <cellStyle name="Normal 3 2 6" xfId="731" xr:uid="{00000000-0005-0000-0000-0000D10A0000}"/>
    <cellStyle name="Normal 3 2 7" xfId="681" xr:uid="{00000000-0005-0000-0000-0000D20A0000}"/>
    <cellStyle name="Normal 3 3" xfId="3688" xr:uid="{00000000-0005-0000-0000-0000D30A0000}"/>
    <cellStyle name="Normal 3 3 2" xfId="3116" xr:uid="{00000000-0005-0000-0000-0000D40A0000}"/>
    <cellStyle name="Normal 3 3 2 2" xfId="3894" xr:uid="{00000000-0005-0000-0000-0000D50A0000}"/>
    <cellStyle name="Normal 3 3 2 2 2" xfId="1925" xr:uid="{00000000-0005-0000-0000-0000D60A0000}"/>
    <cellStyle name="Normal 3 3 2 3" xfId="3595" xr:uid="{00000000-0005-0000-0000-0000D70A0000}"/>
    <cellStyle name="Normal 3 3 2 4" xfId="3597" xr:uid="{00000000-0005-0000-0000-0000D80A0000}"/>
    <cellStyle name="Normal 3 3 3" xfId="759" xr:uid="{00000000-0005-0000-0000-0000D90A0000}"/>
    <cellStyle name="Normal 3 3 3 2" xfId="765" xr:uid="{00000000-0005-0000-0000-0000DA0A0000}"/>
    <cellStyle name="Normal 3 3 3 3" xfId="1550" xr:uid="{00000000-0005-0000-0000-0000DB0A0000}"/>
    <cellStyle name="Normal 3 3 4" xfId="769" xr:uid="{00000000-0005-0000-0000-0000DC0A0000}"/>
    <cellStyle name="Normal 3 3 5" xfId="775" xr:uid="{00000000-0005-0000-0000-0000DD0A0000}"/>
    <cellStyle name="Normal 3 3 6" xfId="781" xr:uid="{00000000-0005-0000-0000-0000DE0A0000}"/>
    <cellStyle name="Normal 3 3 7" xfId="785" xr:uid="{00000000-0005-0000-0000-0000DF0A0000}"/>
    <cellStyle name="Normal 3 4" xfId="3896" xr:uid="{00000000-0005-0000-0000-0000E00A0000}"/>
    <cellStyle name="Normal 3 4 2" xfId="3898" xr:uid="{00000000-0005-0000-0000-0000E10A0000}"/>
    <cellStyle name="Normal 3 4 2 2" xfId="3900" xr:uid="{00000000-0005-0000-0000-0000E20A0000}"/>
    <cellStyle name="Normal 3 4 2 2 2" xfId="3901" xr:uid="{00000000-0005-0000-0000-0000E30A0000}"/>
    <cellStyle name="Normal 3 4 2 3" xfId="3611" xr:uid="{00000000-0005-0000-0000-0000E40A0000}"/>
    <cellStyle name="Normal 3 4 2 4" xfId="2394" xr:uid="{00000000-0005-0000-0000-0000E50A0000}"/>
    <cellStyle name="Normal 3 4 2 5" xfId="2397" xr:uid="{00000000-0005-0000-0000-0000E60A0000}"/>
    <cellStyle name="Normal 3 4 3" xfId="804" xr:uid="{00000000-0005-0000-0000-0000E70A0000}"/>
    <cellStyle name="Normal 3 4 3 2" xfId="808" xr:uid="{00000000-0005-0000-0000-0000E80A0000}"/>
    <cellStyle name="Normal 3 4 3 3" xfId="1553" xr:uid="{00000000-0005-0000-0000-0000E90A0000}"/>
    <cellStyle name="Normal 3 4 4" xfId="813" xr:uid="{00000000-0005-0000-0000-0000EA0A0000}"/>
    <cellStyle name="Normal 3 4 5" xfId="818" xr:uid="{00000000-0005-0000-0000-0000EB0A0000}"/>
    <cellStyle name="Normal 3 4 6" xfId="822" xr:uid="{00000000-0005-0000-0000-0000EC0A0000}"/>
    <cellStyle name="Normal 3 5" xfId="3905" xr:uid="{00000000-0005-0000-0000-0000ED0A0000}"/>
    <cellStyle name="Normal 3 5 2" xfId="3906" xr:uid="{00000000-0005-0000-0000-0000EE0A0000}"/>
    <cellStyle name="Normal 3 5 2 2" xfId="198" xr:uid="{00000000-0005-0000-0000-0000EF0A0000}"/>
    <cellStyle name="Normal 3 5 3" xfId="211" xr:uid="{00000000-0005-0000-0000-0000F00A0000}"/>
    <cellStyle name="Normal 3 5 4" xfId="229" xr:uid="{00000000-0005-0000-0000-0000F10A0000}"/>
    <cellStyle name="Normal 3 6" xfId="3909" xr:uid="{00000000-0005-0000-0000-0000F20A0000}"/>
    <cellStyle name="Normal 3 6 2" xfId="3910" xr:uid="{00000000-0005-0000-0000-0000F30A0000}"/>
    <cellStyle name="Normal 3 6 2 2" xfId="3911" xr:uid="{00000000-0005-0000-0000-0000F40A0000}"/>
    <cellStyle name="Normal 3 6 2 2 2" xfId="3912" xr:uid="{00000000-0005-0000-0000-0000F50A0000}"/>
    <cellStyle name="Normal 3 6 2 3" xfId="2450" xr:uid="{00000000-0005-0000-0000-0000F60A0000}"/>
    <cellStyle name="Normal 3 6 2 4" xfId="3913" xr:uid="{00000000-0005-0000-0000-0000F70A0000}"/>
    <cellStyle name="Normal 3 6 3" xfId="86" xr:uid="{00000000-0005-0000-0000-0000F80A0000}"/>
    <cellStyle name="Normal 3 6 4" xfId="270" xr:uid="{00000000-0005-0000-0000-0000F90A0000}"/>
    <cellStyle name="Normal 3 6 5" xfId="275" xr:uid="{00000000-0005-0000-0000-0000FA0A0000}"/>
    <cellStyle name="Normal 3 7" xfId="3821" xr:uid="{00000000-0005-0000-0000-0000FB0A0000}"/>
    <cellStyle name="Normal 3 7 2" xfId="3914" xr:uid="{00000000-0005-0000-0000-0000FC0A0000}"/>
    <cellStyle name="Normal 3 7 2 2" xfId="3915" xr:uid="{00000000-0005-0000-0000-0000FD0A0000}"/>
    <cellStyle name="Normal 3 7 2 2 2" xfId="294" xr:uid="{00000000-0005-0000-0000-0000FE0A0000}"/>
    <cellStyle name="Normal 3 7 2 3" xfId="3916" xr:uid="{00000000-0005-0000-0000-0000FF0A0000}"/>
    <cellStyle name="Normal 3 7 2 4" xfId="3917" xr:uid="{00000000-0005-0000-0000-0000000B0000}"/>
    <cellStyle name="Normal 3 7 3" xfId="301" xr:uid="{00000000-0005-0000-0000-0000010B0000}"/>
    <cellStyle name="Normal 3 7 4" xfId="306" xr:uid="{00000000-0005-0000-0000-0000020B0000}"/>
    <cellStyle name="Normal 3 7 5" xfId="313" xr:uid="{00000000-0005-0000-0000-0000030B0000}"/>
    <cellStyle name="Normal 3 8" xfId="3918" xr:uid="{00000000-0005-0000-0000-0000040B0000}"/>
    <cellStyle name="Normal 3 8 2" xfId="3009" xr:uid="{00000000-0005-0000-0000-0000050B0000}"/>
    <cellStyle name="Normal 3 8 3" xfId="1570" xr:uid="{00000000-0005-0000-0000-0000060B0000}"/>
    <cellStyle name="Normal 3 9" xfId="3919" xr:uid="{00000000-0005-0000-0000-0000070B0000}"/>
    <cellStyle name="Normal 30" xfId="3884" xr:uid="{00000000-0005-0000-0000-0000080B0000}"/>
    <cellStyle name="Normal 31" xfId="3149" xr:uid="{00000000-0005-0000-0000-0000090B0000}"/>
    <cellStyle name="Normal 32" xfId="216" xr:uid="{00000000-0005-0000-0000-00000A0B0000}"/>
    <cellStyle name="Normal 33" xfId="1560" xr:uid="{00000000-0005-0000-0000-00000B0B0000}"/>
    <cellStyle name="Normal 34" xfId="3157" xr:uid="{00000000-0005-0000-0000-00000C0B0000}"/>
    <cellStyle name="Normal 35" xfId="3924" xr:uid="{00000000-0005-0000-0000-00000D0B0000}"/>
    <cellStyle name="Normal 36" xfId="3927" xr:uid="{00000000-0005-0000-0000-00000E0B0000}"/>
    <cellStyle name="Normal 37" xfId="900" xr:uid="{00000000-0005-0000-0000-00000F0B0000}"/>
    <cellStyle name="Normal 38" xfId="904" xr:uid="{00000000-0005-0000-0000-0000100B0000}"/>
    <cellStyle name="Normal 39" xfId="3930" xr:uid="{00000000-0005-0000-0000-0000110B0000}"/>
    <cellStyle name="Normal 4" xfId="596" xr:uid="{00000000-0005-0000-0000-0000120B0000}"/>
    <cellStyle name="Normal 4 10" xfId="3932" xr:uid="{00000000-0005-0000-0000-0000130B0000}"/>
    <cellStyle name="Normal 4 11" xfId="2269" xr:uid="{00000000-0005-0000-0000-0000140B0000}"/>
    <cellStyle name="Normal 4 12" xfId="3934" xr:uid="{00000000-0005-0000-0000-0000150B0000}"/>
    <cellStyle name="Normal 4 12 2 2" xfId="3937" xr:uid="{00000000-0005-0000-0000-0000160B0000}"/>
    <cellStyle name="Normal 4 12 2 2 2" xfId="3939" xr:uid="{00000000-0005-0000-0000-0000170B0000}"/>
    <cellStyle name="Normal 4 13" xfId="1498" xr:uid="{00000000-0005-0000-0000-0000180B0000}"/>
    <cellStyle name="Normal 4 14" xfId="3943" xr:uid="{00000000-0005-0000-0000-0000190B0000}"/>
    <cellStyle name="Normal 4 15" xfId="3947" xr:uid="{00000000-0005-0000-0000-00001A0B0000}"/>
    <cellStyle name="Normal 4 16" xfId="3950" xr:uid="{00000000-0005-0000-0000-00001B0B0000}"/>
    <cellStyle name="Normal 4 17" xfId="2648" xr:uid="{00000000-0005-0000-0000-00001C0B0000}"/>
    <cellStyle name="Normal 4 18" xfId="2655" xr:uid="{00000000-0005-0000-0000-00001D0B0000}"/>
    <cellStyle name="Normal 4 2" xfId="3691" xr:uid="{00000000-0005-0000-0000-00001E0B0000}"/>
    <cellStyle name="Normal 4 2 2" xfId="3951" xr:uid="{00000000-0005-0000-0000-00001F0B0000}"/>
    <cellStyle name="Normal 4 2 2 2" xfId="2176" xr:uid="{00000000-0005-0000-0000-0000200B0000}"/>
    <cellStyle name="Normal 4 2 2 2 2" xfId="2178" xr:uid="{00000000-0005-0000-0000-0000210B0000}"/>
    <cellStyle name="Normal 4 2 2 2 3" xfId="2181" xr:uid="{00000000-0005-0000-0000-0000220B0000}"/>
    <cellStyle name="Normal 4 2 2 3" xfId="2187" xr:uid="{00000000-0005-0000-0000-0000230B0000}"/>
    <cellStyle name="Normal 4 2 2 4" xfId="3630" xr:uid="{00000000-0005-0000-0000-0000240B0000}"/>
    <cellStyle name="Normal 4 2 3" xfId="3952" xr:uid="{00000000-0005-0000-0000-0000250B0000}"/>
    <cellStyle name="Normal 4 2 3 2" xfId="2209" xr:uid="{00000000-0005-0000-0000-0000260B0000}"/>
    <cellStyle name="Normal 4 2 3 3" xfId="2220" xr:uid="{00000000-0005-0000-0000-0000270B0000}"/>
    <cellStyle name="Normal 4 2 4" xfId="3954" xr:uid="{00000000-0005-0000-0000-0000280B0000}"/>
    <cellStyle name="Normal 4 2 5" xfId="3955" xr:uid="{00000000-0005-0000-0000-0000290B0000}"/>
    <cellStyle name="Normal 4 2 6" xfId="3407" xr:uid="{00000000-0005-0000-0000-00002A0B0000}"/>
    <cellStyle name="Normal 4 3" xfId="3956" xr:uid="{00000000-0005-0000-0000-00002B0B0000}"/>
    <cellStyle name="Normal 4 3 10" xfId="3957" xr:uid="{00000000-0005-0000-0000-00002C0B0000}"/>
    <cellStyle name="Normal 4 3 11" xfId="3960" xr:uid="{00000000-0005-0000-0000-00002D0B0000}"/>
    <cellStyle name="Normal 4 3 12" xfId="3963" xr:uid="{00000000-0005-0000-0000-00002E0B0000}"/>
    <cellStyle name="Normal 4 3 13" xfId="3964" xr:uid="{00000000-0005-0000-0000-00002F0B0000}"/>
    <cellStyle name="Normal 4 3 2" xfId="3965" xr:uid="{00000000-0005-0000-0000-0000300B0000}"/>
    <cellStyle name="Normal 4 3 2 2" xfId="3966" xr:uid="{00000000-0005-0000-0000-0000310B0000}"/>
    <cellStyle name="Normal 4 3 2 2 2" xfId="3967" xr:uid="{00000000-0005-0000-0000-0000320B0000}"/>
    <cellStyle name="Normal 4 3 2 3" xfId="3645" xr:uid="{00000000-0005-0000-0000-0000330B0000}"/>
    <cellStyle name="Normal 4 3 2 4" xfId="3331" xr:uid="{00000000-0005-0000-0000-0000340B0000}"/>
    <cellStyle name="Normal 4 3 2 5" xfId="3650" xr:uid="{00000000-0005-0000-0000-0000350B0000}"/>
    <cellStyle name="Normal 4 3 2 6" xfId="434" xr:uid="{00000000-0005-0000-0000-0000360B0000}"/>
    <cellStyle name="Normal 4 3 2 7" xfId="438" xr:uid="{00000000-0005-0000-0000-0000370B0000}"/>
    <cellStyle name="Normal 4 3 3" xfId="3968" xr:uid="{00000000-0005-0000-0000-0000380B0000}"/>
    <cellStyle name="Normal 4 3 3 2" xfId="3970" xr:uid="{00000000-0005-0000-0000-0000390B0000}"/>
    <cellStyle name="Normal 4 3 3 2 2" xfId="3971" xr:uid="{00000000-0005-0000-0000-00003A0B0000}"/>
    <cellStyle name="Normal 4 3 3 3" xfId="3653" xr:uid="{00000000-0005-0000-0000-00003B0B0000}"/>
    <cellStyle name="Normal 4 3 3 4" xfId="3292" xr:uid="{00000000-0005-0000-0000-00003C0B0000}"/>
    <cellStyle name="Normal 4 3 3 5" xfId="3657" xr:uid="{00000000-0005-0000-0000-00003D0B0000}"/>
    <cellStyle name="Normal 4 3 4" xfId="3972" xr:uid="{00000000-0005-0000-0000-00003E0B0000}"/>
    <cellStyle name="Normal 4 3 4 2" xfId="3973" xr:uid="{00000000-0005-0000-0000-00003F0B0000}"/>
    <cellStyle name="Normal 4 3 4 3" xfId="3662" xr:uid="{00000000-0005-0000-0000-0000400B0000}"/>
    <cellStyle name="Normal 4 3 5" xfId="3975" xr:uid="{00000000-0005-0000-0000-0000410B0000}"/>
    <cellStyle name="Normal 4 3 6" xfId="3424" xr:uid="{00000000-0005-0000-0000-0000420B0000}"/>
    <cellStyle name="Normal 4 3 7" xfId="1865" xr:uid="{00000000-0005-0000-0000-0000430B0000}"/>
    <cellStyle name="Normal 4 3 8" xfId="3512" xr:uid="{00000000-0005-0000-0000-0000440B0000}"/>
    <cellStyle name="Normal 4 3 9" xfId="2640" xr:uid="{00000000-0005-0000-0000-0000450B0000}"/>
    <cellStyle name="Normal 4 4" xfId="3977" xr:uid="{00000000-0005-0000-0000-0000460B0000}"/>
    <cellStyle name="Normal 4 4 2" xfId="3980" xr:uid="{00000000-0005-0000-0000-0000470B0000}"/>
    <cellStyle name="Normal 4 4 2 2" xfId="3983" xr:uid="{00000000-0005-0000-0000-0000480B0000}"/>
    <cellStyle name="Normal 4 4 2 3" xfId="3672" xr:uid="{00000000-0005-0000-0000-0000490B0000}"/>
    <cellStyle name="Normal 4 4 3" xfId="3986" xr:uid="{00000000-0005-0000-0000-00004A0B0000}"/>
    <cellStyle name="Normal 4 4 4" xfId="3990" xr:uid="{00000000-0005-0000-0000-00004B0B0000}"/>
    <cellStyle name="Normal 4 4 5" xfId="3994" xr:uid="{00000000-0005-0000-0000-00004C0B0000}"/>
    <cellStyle name="Normal 4 4 6" xfId="3429" xr:uid="{00000000-0005-0000-0000-00004D0B0000}"/>
    <cellStyle name="Normal 4 4 7" xfId="1871" xr:uid="{00000000-0005-0000-0000-00004E0B0000}"/>
    <cellStyle name="Normal 4 4 8" xfId="581" xr:uid="{00000000-0005-0000-0000-00004F0B0000}"/>
    <cellStyle name="Normal 4 5" xfId="3996" xr:uid="{00000000-0005-0000-0000-0000500B0000}"/>
    <cellStyle name="Normal 4 5 2" xfId="3144" xr:uid="{00000000-0005-0000-0000-0000510B0000}"/>
    <cellStyle name="Normal 4 5 2 2" xfId="3998" xr:uid="{00000000-0005-0000-0000-0000520B0000}"/>
    <cellStyle name="Normal 4 5 3" xfId="4000" xr:uid="{00000000-0005-0000-0000-0000530B0000}"/>
    <cellStyle name="Normal 4 5 4" xfId="4002" xr:uid="{00000000-0005-0000-0000-0000540B0000}"/>
    <cellStyle name="Normal 4 6" xfId="3233" xr:uid="{00000000-0005-0000-0000-0000550B0000}"/>
    <cellStyle name="Normal 4 6 2" xfId="1640" xr:uid="{00000000-0005-0000-0000-0000560B0000}"/>
    <cellStyle name="Normal 4 6 3" xfId="1643" xr:uid="{00000000-0005-0000-0000-0000570B0000}"/>
    <cellStyle name="Normal 4 6 4" xfId="4004" xr:uid="{00000000-0005-0000-0000-0000580B0000}"/>
    <cellStyle name="Normal 4 7" xfId="3237" xr:uid="{00000000-0005-0000-0000-0000590B0000}"/>
    <cellStyle name="Normal 4 7 2" xfId="4005" xr:uid="{00000000-0005-0000-0000-00005A0B0000}"/>
    <cellStyle name="Normal 4 7 2 2" xfId="4007" xr:uid="{00000000-0005-0000-0000-00005B0B0000}"/>
    <cellStyle name="Normal 4 7 3" xfId="4008" xr:uid="{00000000-0005-0000-0000-00005C0B0000}"/>
    <cellStyle name="Normal 4 7 4" xfId="4010" xr:uid="{00000000-0005-0000-0000-00005D0B0000}"/>
    <cellStyle name="Normal 4 8" xfId="4012" xr:uid="{00000000-0005-0000-0000-00005E0B0000}"/>
    <cellStyle name="Normal 4 8 2" xfId="4013" xr:uid="{00000000-0005-0000-0000-00005F0B0000}"/>
    <cellStyle name="Normal 4 8 3" xfId="4016" xr:uid="{00000000-0005-0000-0000-0000600B0000}"/>
    <cellStyle name="Normal 4 9" xfId="4017" xr:uid="{00000000-0005-0000-0000-0000610B0000}"/>
    <cellStyle name="Normal 4 9 2" xfId="4018" xr:uid="{00000000-0005-0000-0000-0000620B0000}"/>
    <cellStyle name="Normal 40" xfId="3925" xr:uid="{00000000-0005-0000-0000-0000630B0000}"/>
    <cellStyle name="Normal 41" xfId="3928" xr:uid="{00000000-0005-0000-0000-0000640B0000}"/>
    <cellStyle name="Normal 42" xfId="901" xr:uid="{00000000-0005-0000-0000-0000650B0000}"/>
    <cellStyle name="Normal 42 2" xfId="416" xr:uid="{00000000-0005-0000-0000-0000660B0000}"/>
    <cellStyle name="Normal 43" xfId="905" xr:uid="{00000000-0005-0000-0000-0000670B0000}"/>
    <cellStyle name="Normal 44" xfId="3931" xr:uid="{00000000-0005-0000-0000-0000680B0000}"/>
    <cellStyle name="Normal 45" xfId="669" xr:uid="{00000000-0005-0000-0000-0000690B0000}"/>
    <cellStyle name="Normal 46" xfId="4021" xr:uid="{00000000-0005-0000-0000-00006A0B0000}"/>
    <cellStyle name="Normal 47" xfId="4024" xr:uid="{00000000-0005-0000-0000-00006B0B0000}"/>
    <cellStyle name="Normal 48" xfId="1384" xr:uid="{00000000-0005-0000-0000-00006C0B0000}"/>
    <cellStyle name="Normal 48 2" xfId="3031" xr:uid="{00000000-0005-0000-0000-00006D0B0000}"/>
    <cellStyle name="Normal 49" xfId="608" xr:uid="{00000000-0005-0000-0000-00006E0B0000}"/>
    <cellStyle name="Normal 5" xfId="3403" xr:uid="{00000000-0005-0000-0000-00006F0B0000}"/>
    <cellStyle name="Normal 5 10" xfId="645" xr:uid="{00000000-0005-0000-0000-0000700B0000}"/>
    <cellStyle name="Normal 5 11" xfId="4026" xr:uid="{00000000-0005-0000-0000-0000710B0000}"/>
    <cellStyle name="Normal 5 11 2" xfId="4027" xr:uid="{00000000-0005-0000-0000-0000720B0000}"/>
    <cellStyle name="Normal 5 12" xfId="2257" xr:uid="{00000000-0005-0000-0000-0000730B0000}"/>
    <cellStyle name="Normal 5 2" xfId="4028" xr:uid="{00000000-0005-0000-0000-0000740B0000}"/>
    <cellStyle name="Normal 5 2 2" xfId="4029" xr:uid="{00000000-0005-0000-0000-0000750B0000}"/>
    <cellStyle name="Normal 5 2 2 2" xfId="4030" xr:uid="{00000000-0005-0000-0000-0000760B0000}"/>
    <cellStyle name="Normal 5 2 2 3" xfId="3702" xr:uid="{00000000-0005-0000-0000-0000770B0000}"/>
    <cellStyle name="Normal 5 2 2 4" xfId="456" xr:uid="{00000000-0005-0000-0000-0000780B0000}"/>
    <cellStyle name="Normal 5 2 3" xfId="4031" xr:uid="{00000000-0005-0000-0000-0000790B0000}"/>
    <cellStyle name="Normal 5 2 3 2" xfId="4033" xr:uid="{00000000-0005-0000-0000-00007A0B0000}"/>
    <cellStyle name="Normal 5 2 4" xfId="4035" xr:uid="{00000000-0005-0000-0000-00007B0B0000}"/>
    <cellStyle name="Normal 5 2 5" xfId="4036" xr:uid="{00000000-0005-0000-0000-00007C0B0000}"/>
    <cellStyle name="Normal 5 2 6" xfId="3437" xr:uid="{00000000-0005-0000-0000-00007D0B0000}"/>
    <cellStyle name="Normal 5 2 7" xfId="3441" xr:uid="{00000000-0005-0000-0000-00007E0B0000}"/>
    <cellStyle name="Normal 5 2 8" xfId="4038" xr:uid="{00000000-0005-0000-0000-00007F0B0000}"/>
    <cellStyle name="Normal 5 2 9" xfId="2973" xr:uid="{00000000-0005-0000-0000-0000800B0000}"/>
    <cellStyle name="Normal 5 3" xfId="4039" xr:uid="{00000000-0005-0000-0000-0000810B0000}"/>
    <cellStyle name="Normal 5 3 2" xfId="4040" xr:uid="{00000000-0005-0000-0000-0000820B0000}"/>
    <cellStyle name="Normal 5 3 3" xfId="4041" xr:uid="{00000000-0005-0000-0000-0000830B0000}"/>
    <cellStyle name="Normal 5 3 4" xfId="4042" xr:uid="{00000000-0005-0000-0000-0000840B0000}"/>
    <cellStyle name="Normal 5 3 5" xfId="4043" xr:uid="{00000000-0005-0000-0000-0000850B0000}"/>
    <cellStyle name="Normal 5 4" xfId="4045" xr:uid="{00000000-0005-0000-0000-0000860B0000}"/>
    <cellStyle name="Normal 5 4 2" xfId="4049" xr:uid="{00000000-0005-0000-0000-0000870B0000}"/>
    <cellStyle name="Normal 5 4 3" xfId="4052" xr:uid="{00000000-0005-0000-0000-0000880B0000}"/>
    <cellStyle name="Normal 5 5" xfId="111" xr:uid="{00000000-0005-0000-0000-0000890B0000}"/>
    <cellStyle name="Normal 5 5 2" xfId="4053" xr:uid="{00000000-0005-0000-0000-00008A0B0000}"/>
    <cellStyle name="Normal 5 6" xfId="3241" xr:uid="{00000000-0005-0000-0000-00008B0B0000}"/>
    <cellStyle name="Normal 5 7" xfId="3245" xr:uid="{00000000-0005-0000-0000-00008C0B0000}"/>
    <cellStyle name="Normal 5 8" xfId="4055" xr:uid="{00000000-0005-0000-0000-00008D0B0000}"/>
    <cellStyle name="Normal 5 9" xfId="4058" xr:uid="{00000000-0005-0000-0000-00008E0B0000}"/>
    <cellStyle name="Normal 5_HS3 - Contact list (to WHL) (@20120814)" xfId="4059" xr:uid="{00000000-0005-0000-0000-00008F0B0000}"/>
    <cellStyle name="Normal 50" xfId="670" xr:uid="{00000000-0005-0000-0000-0000900B0000}"/>
    <cellStyle name="Normal 51" xfId="4022" xr:uid="{00000000-0005-0000-0000-0000910B0000}"/>
    <cellStyle name="Normal 52" xfId="4025" xr:uid="{00000000-0005-0000-0000-0000920B0000}"/>
    <cellStyle name="Normal 53" xfId="1385" xr:uid="{00000000-0005-0000-0000-0000930B0000}"/>
    <cellStyle name="Normal 54" xfId="609" xr:uid="{00000000-0005-0000-0000-0000940B0000}"/>
    <cellStyle name="Normal 6" xfId="3693" xr:uid="{00000000-0005-0000-0000-0000950B0000}"/>
    <cellStyle name="Normal 6 10" xfId="4060" xr:uid="{00000000-0005-0000-0000-0000960B0000}"/>
    <cellStyle name="Normal 6 11" xfId="3858" xr:uid="{00000000-0005-0000-0000-0000970B0000}"/>
    <cellStyle name="Normal 6 2" xfId="4061" xr:uid="{00000000-0005-0000-0000-0000980B0000}"/>
    <cellStyle name="Normal 6 2 2" xfId="4062" xr:uid="{00000000-0005-0000-0000-0000990B0000}"/>
    <cellStyle name="Normal 6 2 2 2" xfId="228" xr:uid="{00000000-0005-0000-0000-00009A0B0000}"/>
    <cellStyle name="Normal 6 2 2 3" xfId="239" xr:uid="{00000000-0005-0000-0000-00009B0B0000}"/>
    <cellStyle name="Normal 6 2 2 4" xfId="244" xr:uid="{00000000-0005-0000-0000-00009C0B0000}"/>
    <cellStyle name="Normal 6 2 3" xfId="4063" xr:uid="{00000000-0005-0000-0000-00009D0B0000}"/>
    <cellStyle name="Normal 6 2 3 2" xfId="269" xr:uid="{00000000-0005-0000-0000-00009E0B0000}"/>
    <cellStyle name="Normal 6 2 3 3" xfId="274" xr:uid="{00000000-0005-0000-0000-00009F0B0000}"/>
    <cellStyle name="Normal 6 2 4" xfId="4064" xr:uid="{00000000-0005-0000-0000-0000A00B0000}"/>
    <cellStyle name="Normal 6 2 5" xfId="3940" xr:uid="{00000000-0005-0000-0000-0000A10B0000}"/>
    <cellStyle name="Normal 6 2 6" xfId="3455" xr:uid="{00000000-0005-0000-0000-0000A20B0000}"/>
    <cellStyle name="Normal 6 2 7" xfId="4066" xr:uid="{00000000-0005-0000-0000-0000A30B0000}"/>
    <cellStyle name="Normal 6 2 8" xfId="4069" xr:uid="{00000000-0005-0000-0000-0000A40B0000}"/>
    <cellStyle name="Normal 6 3" xfId="2430" xr:uid="{00000000-0005-0000-0000-0000A50B0000}"/>
    <cellStyle name="Normal 6 3 2" xfId="4071" xr:uid="{00000000-0005-0000-0000-0000A60B0000}"/>
    <cellStyle name="Normal 6 3 3" xfId="4073" xr:uid="{00000000-0005-0000-0000-0000A70B0000}"/>
    <cellStyle name="Normal 6 3 4" xfId="4074" xr:uid="{00000000-0005-0000-0000-0000A80B0000}"/>
    <cellStyle name="Normal 6 3 5" xfId="4075" xr:uid="{00000000-0005-0000-0000-0000A90B0000}"/>
    <cellStyle name="Normal 6 4" xfId="2433" xr:uid="{00000000-0005-0000-0000-0000AA0B0000}"/>
    <cellStyle name="Normal 6 4 2" xfId="4078" xr:uid="{00000000-0005-0000-0000-0000AB0B0000}"/>
    <cellStyle name="Normal 6 4 2 2" xfId="4080" xr:uid="{00000000-0005-0000-0000-0000AC0B0000}"/>
    <cellStyle name="Normal 6 4 3" xfId="4082" xr:uid="{00000000-0005-0000-0000-0000AD0B0000}"/>
    <cellStyle name="Normal 6 5" xfId="2437" xr:uid="{00000000-0005-0000-0000-0000AE0B0000}"/>
    <cellStyle name="Normal 6 5 2" xfId="4084" xr:uid="{00000000-0005-0000-0000-0000AF0B0000}"/>
    <cellStyle name="Normal 6 6" xfId="171" xr:uid="{00000000-0005-0000-0000-0000B00B0000}"/>
    <cellStyle name="Normal 6 7" xfId="2520" xr:uid="{00000000-0005-0000-0000-0000B10B0000}"/>
    <cellStyle name="Normal 6 8" xfId="2526" xr:uid="{00000000-0005-0000-0000-0000B20B0000}"/>
    <cellStyle name="Normal 6 9" xfId="4088" xr:uid="{00000000-0005-0000-0000-0000B30B0000}"/>
    <cellStyle name="Normal 67" xfId="4092" xr:uid="{00000000-0005-0000-0000-0000B40B0000}"/>
    <cellStyle name="Normal 7" xfId="4093" xr:uid="{00000000-0005-0000-0000-0000B50B0000}"/>
    <cellStyle name="Normal 7 10" xfId="2062" xr:uid="{00000000-0005-0000-0000-0000B60B0000}"/>
    <cellStyle name="Normal 7 2" xfId="4095" xr:uid="{00000000-0005-0000-0000-0000B70B0000}"/>
    <cellStyle name="Normal 7 2 2" xfId="2794" xr:uid="{00000000-0005-0000-0000-0000B80B0000}"/>
    <cellStyle name="Normal 7 2 3" xfId="2848" xr:uid="{00000000-0005-0000-0000-0000B90B0000}"/>
    <cellStyle name="Normal 7 2 4" xfId="2857" xr:uid="{00000000-0005-0000-0000-0000BA0B0000}"/>
    <cellStyle name="Normal 7 2 5" xfId="2867" xr:uid="{00000000-0005-0000-0000-0000BB0B0000}"/>
    <cellStyle name="Normal 7 2 6" xfId="743" xr:uid="{00000000-0005-0000-0000-0000BC0B0000}"/>
    <cellStyle name="Normal 7 3" xfId="4096" xr:uid="{00000000-0005-0000-0000-0000BD0B0000}"/>
    <cellStyle name="Normal 7 4" xfId="4097" xr:uid="{00000000-0005-0000-0000-0000BE0B0000}"/>
    <cellStyle name="Normal 7 4 2" xfId="4098" xr:uid="{00000000-0005-0000-0000-0000BF0B0000}"/>
    <cellStyle name="Normal 7 5" xfId="4099" xr:uid="{00000000-0005-0000-0000-0000C00B0000}"/>
    <cellStyle name="Normal 7 6" xfId="4100" xr:uid="{00000000-0005-0000-0000-0000C10B0000}"/>
    <cellStyle name="Normal 7 7" xfId="4103" xr:uid="{00000000-0005-0000-0000-0000C20B0000}"/>
    <cellStyle name="Normal 7 8" xfId="4106" xr:uid="{00000000-0005-0000-0000-0000C30B0000}"/>
    <cellStyle name="Normal 7 9" xfId="4110" xr:uid="{00000000-0005-0000-0000-0000C40B0000}"/>
    <cellStyle name="Normal 8" xfId="4113" xr:uid="{00000000-0005-0000-0000-0000C50B0000}"/>
    <cellStyle name="Normal 8 2" xfId="4116" xr:uid="{00000000-0005-0000-0000-0000C60B0000}"/>
    <cellStyle name="Normal 8 2 2" xfId="1945" xr:uid="{00000000-0005-0000-0000-0000C70B0000}"/>
    <cellStyle name="Normal 8 2 3" xfId="1949" xr:uid="{00000000-0005-0000-0000-0000C80B0000}"/>
    <cellStyle name="Normal 8 2 4" xfId="1952" xr:uid="{00000000-0005-0000-0000-0000C90B0000}"/>
    <cellStyle name="Normal 8 2 5" xfId="4117" xr:uid="{00000000-0005-0000-0000-0000CA0B0000}"/>
    <cellStyle name="Normal 8 3" xfId="4118" xr:uid="{00000000-0005-0000-0000-0000CB0B0000}"/>
    <cellStyle name="Normal 8 3 2" xfId="1961" xr:uid="{00000000-0005-0000-0000-0000CC0B0000}"/>
    <cellStyle name="Normal 8 3 3" xfId="1964" xr:uid="{00000000-0005-0000-0000-0000CD0B0000}"/>
    <cellStyle name="Normal 8 4" xfId="4119" xr:uid="{00000000-0005-0000-0000-0000CE0B0000}"/>
    <cellStyle name="Normal 8 4 2" xfId="1978" xr:uid="{00000000-0005-0000-0000-0000CF0B0000}"/>
    <cellStyle name="Normal 8 5" xfId="3464" xr:uid="{00000000-0005-0000-0000-0000D00B0000}"/>
    <cellStyle name="Normal 8 6" xfId="3467" xr:uid="{00000000-0005-0000-0000-0000D10B0000}"/>
    <cellStyle name="Normal 8 7" xfId="3469" xr:uid="{00000000-0005-0000-0000-0000D20B0000}"/>
    <cellStyle name="Normal 8 8" xfId="3473" xr:uid="{00000000-0005-0000-0000-0000D30B0000}"/>
    <cellStyle name="Normal 8 9" xfId="4122" xr:uid="{00000000-0005-0000-0000-0000D40B0000}"/>
    <cellStyle name="Normal 9" xfId="4123" xr:uid="{00000000-0005-0000-0000-0000D50B0000}"/>
    <cellStyle name="Normal 9 2" xfId="29" xr:uid="{00000000-0005-0000-0000-0000D60B0000}"/>
    <cellStyle name="Normal 9 2 2" xfId="4124" xr:uid="{00000000-0005-0000-0000-0000D70B0000}"/>
    <cellStyle name="Normal 9 2 3" xfId="3600" xr:uid="{00000000-0005-0000-0000-0000D80B0000}"/>
    <cellStyle name="Normal 9 2 4" xfId="4125" xr:uid="{00000000-0005-0000-0000-0000D90B0000}"/>
    <cellStyle name="Normal 9 2 5" xfId="4126" xr:uid="{00000000-0005-0000-0000-0000DA0B0000}"/>
    <cellStyle name="Normal 9 3" xfId="4127" xr:uid="{00000000-0005-0000-0000-0000DB0B0000}"/>
    <cellStyle name="Normal 9 3 2" xfId="4128" xr:uid="{00000000-0005-0000-0000-0000DC0B0000}"/>
    <cellStyle name="Normal 9 4" xfId="4130" xr:uid="{00000000-0005-0000-0000-0000DD0B0000}"/>
    <cellStyle name="Normal 9 5" xfId="3477" xr:uid="{00000000-0005-0000-0000-0000DE0B0000}"/>
    <cellStyle name="Normal 9 6" xfId="3479" xr:uid="{00000000-0005-0000-0000-0000DF0B0000}"/>
    <cellStyle name="Normal 9 7" xfId="4131" xr:uid="{00000000-0005-0000-0000-0000E00B0000}"/>
    <cellStyle name="Normal_ASAEURAP_MEDapp8junD" xfId="2721" xr:uid="{00000000-0005-0000-0000-0000E10B0000}"/>
    <cellStyle name="Note 2" xfId="4132" xr:uid="{00000000-0005-0000-0000-0000E20B0000}"/>
    <cellStyle name="Note 2 10" xfId="4133" xr:uid="{00000000-0005-0000-0000-0000E30B0000}"/>
    <cellStyle name="Note 2 2" xfId="4134" xr:uid="{00000000-0005-0000-0000-0000E40B0000}"/>
    <cellStyle name="Note 2 2 2" xfId="1751" xr:uid="{00000000-0005-0000-0000-0000E50B0000}"/>
    <cellStyle name="Note 2 2 2 2" xfId="4135" xr:uid="{00000000-0005-0000-0000-0000E60B0000}"/>
    <cellStyle name="Note 2 2 2 2 2" xfId="4136" xr:uid="{00000000-0005-0000-0000-0000E70B0000}"/>
    <cellStyle name="Note 2 2 2 2 2 2" xfId="4138" xr:uid="{00000000-0005-0000-0000-0000E80B0000}"/>
    <cellStyle name="Note 2 2 2 2 2 3" xfId="4139" xr:uid="{00000000-0005-0000-0000-0000E90B0000}"/>
    <cellStyle name="Note 2 2 2 2 2 4" xfId="4140" xr:uid="{00000000-0005-0000-0000-0000EA0B0000}"/>
    <cellStyle name="Note 2 2 2 2 3" xfId="4141" xr:uid="{00000000-0005-0000-0000-0000EB0B0000}"/>
    <cellStyle name="Note 2 2 2 2 4" xfId="4142" xr:uid="{00000000-0005-0000-0000-0000EC0B0000}"/>
    <cellStyle name="Note 2 2 2 2 5" xfId="4143" xr:uid="{00000000-0005-0000-0000-0000ED0B0000}"/>
    <cellStyle name="Note 2 2 2 3" xfId="4144" xr:uid="{00000000-0005-0000-0000-0000EE0B0000}"/>
    <cellStyle name="Note 2 2 2 3 2" xfId="4145" xr:uid="{00000000-0005-0000-0000-0000EF0B0000}"/>
    <cellStyle name="Note 2 2 2 3 3" xfId="4146" xr:uid="{00000000-0005-0000-0000-0000F00B0000}"/>
    <cellStyle name="Note 2 2 2 3 4" xfId="4147" xr:uid="{00000000-0005-0000-0000-0000F10B0000}"/>
    <cellStyle name="Note 2 2 2 4" xfId="4148" xr:uid="{00000000-0005-0000-0000-0000F20B0000}"/>
    <cellStyle name="Note 2 2 2 4 2" xfId="3118" xr:uid="{00000000-0005-0000-0000-0000F30B0000}"/>
    <cellStyle name="Note 2 2 2 4 3" xfId="2504" xr:uid="{00000000-0005-0000-0000-0000F40B0000}"/>
    <cellStyle name="Note 2 2 2 4 4" xfId="3121" xr:uid="{00000000-0005-0000-0000-0000F50B0000}"/>
    <cellStyle name="Note 2 2 2 5" xfId="4149" xr:uid="{00000000-0005-0000-0000-0000F60B0000}"/>
    <cellStyle name="Note 2 2 2 6" xfId="3974" xr:uid="{00000000-0005-0000-0000-0000F70B0000}"/>
    <cellStyle name="Note 2 2 2 7" xfId="3663" xr:uid="{00000000-0005-0000-0000-0000F80B0000}"/>
    <cellStyle name="Note 2 2 3" xfId="4150" xr:uid="{00000000-0005-0000-0000-0000F90B0000}"/>
    <cellStyle name="Note 2 2 3 2" xfId="4151" xr:uid="{00000000-0005-0000-0000-0000FA0B0000}"/>
    <cellStyle name="Note 2 2 3 2 2" xfId="3958" xr:uid="{00000000-0005-0000-0000-0000FB0B0000}"/>
    <cellStyle name="Note 2 2 3 2 3" xfId="3961" xr:uid="{00000000-0005-0000-0000-0000FC0B0000}"/>
    <cellStyle name="Note 2 2 3 3" xfId="4152" xr:uid="{00000000-0005-0000-0000-0000FD0B0000}"/>
    <cellStyle name="Note 2 2 3 4" xfId="4154" xr:uid="{00000000-0005-0000-0000-0000FE0B0000}"/>
    <cellStyle name="Note 2 2 3 5" xfId="4156" xr:uid="{00000000-0005-0000-0000-0000FF0B0000}"/>
    <cellStyle name="Note 2 2 4" xfId="4157" xr:uid="{00000000-0005-0000-0000-0000000C0000}"/>
    <cellStyle name="Note 2 2 4 2" xfId="2358" xr:uid="{00000000-0005-0000-0000-0000010C0000}"/>
    <cellStyle name="Note 2 2 4 3" xfId="2361" xr:uid="{00000000-0005-0000-0000-0000020C0000}"/>
    <cellStyle name="Note 2 2 4 4" xfId="4158" xr:uid="{00000000-0005-0000-0000-0000030C0000}"/>
    <cellStyle name="Note 2 2 5" xfId="4159" xr:uid="{00000000-0005-0000-0000-0000040C0000}"/>
    <cellStyle name="Note 2 2 5 2" xfId="2063" xr:uid="{00000000-0005-0000-0000-0000050C0000}"/>
    <cellStyle name="Note 2 2 5 3" xfId="3902" xr:uid="{00000000-0005-0000-0000-0000060C0000}"/>
    <cellStyle name="Note 2 2 5 4" xfId="4160" xr:uid="{00000000-0005-0000-0000-0000070C0000}"/>
    <cellStyle name="Note 2 2 6" xfId="4161" xr:uid="{00000000-0005-0000-0000-0000080C0000}"/>
    <cellStyle name="Note 2 2 7" xfId="4162" xr:uid="{00000000-0005-0000-0000-0000090C0000}"/>
    <cellStyle name="Note 2 2 8" xfId="4163" xr:uid="{00000000-0005-0000-0000-00000A0C0000}"/>
    <cellStyle name="Note 2 3" xfId="4164" xr:uid="{00000000-0005-0000-0000-00000B0C0000}"/>
    <cellStyle name="Note 2 3 2" xfId="4166" xr:uid="{00000000-0005-0000-0000-00000C0C0000}"/>
    <cellStyle name="Note 2 3 2 2" xfId="4167" xr:uid="{00000000-0005-0000-0000-00000D0C0000}"/>
    <cellStyle name="Note 2 3 2 2 2" xfId="4169" xr:uid="{00000000-0005-0000-0000-00000E0C0000}"/>
    <cellStyle name="Note 2 3 2 2 3" xfId="3172" xr:uid="{00000000-0005-0000-0000-00000F0C0000}"/>
    <cellStyle name="Note 2 3 2 2 4" xfId="3185" xr:uid="{00000000-0005-0000-0000-0000100C0000}"/>
    <cellStyle name="Note 2 3 2 3" xfId="4170" xr:uid="{00000000-0005-0000-0000-0000110C0000}"/>
    <cellStyle name="Note 2 3 2 4" xfId="4172" xr:uid="{00000000-0005-0000-0000-0000120C0000}"/>
    <cellStyle name="Note 2 3 2 5" xfId="4137" xr:uid="{00000000-0005-0000-0000-0000130C0000}"/>
    <cellStyle name="Note 2 3 3" xfId="4173" xr:uid="{00000000-0005-0000-0000-0000140C0000}"/>
    <cellStyle name="Note 2 3 3 2" xfId="4174" xr:uid="{00000000-0005-0000-0000-0000150C0000}"/>
    <cellStyle name="Note 2 3 3 3" xfId="4175" xr:uid="{00000000-0005-0000-0000-0000160C0000}"/>
    <cellStyle name="Note 2 3 3 4" xfId="4176" xr:uid="{00000000-0005-0000-0000-0000170C0000}"/>
    <cellStyle name="Note 2 3 4" xfId="4177" xr:uid="{00000000-0005-0000-0000-0000180C0000}"/>
    <cellStyle name="Note 2 3 4 2" xfId="2863" xr:uid="{00000000-0005-0000-0000-0000190C0000}"/>
    <cellStyle name="Note 2 3 4 3" xfId="4178" xr:uid="{00000000-0005-0000-0000-00001A0C0000}"/>
    <cellStyle name="Note 2 3 4 4" xfId="4179" xr:uid="{00000000-0005-0000-0000-00001B0C0000}"/>
    <cellStyle name="Note 2 3 5" xfId="4181" xr:uid="{00000000-0005-0000-0000-00001C0C0000}"/>
    <cellStyle name="Note 2 3 6" xfId="2285" xr:uid="{00000000-0005-0000-0000-00001D0C0000}"/>
    <cellStyle name="Note 2 3 7" xfId="2298" xr:uid="{00000000-0005-0000-0000-00001E0C0000}"/>
    <cellStyle name="Note 2 4" xfId="4182" xr:uid="{00000000-0005-0000-0000-00001F0C0000}"/>
    <cellStyle name="Note 2 4 2" xfId="4183" xr:uid="{00000000-0005-0000-0000-0000200C0000}"/>
    <cellStyle name="Note 2 4 2 2" xfId="2881" xr:uid="{00000000-0005-0000-0000-0000210C0000}"/>
    <cellStyle name="Note 2 4 2 3" xfId="2883" xr:uid="{00000000-0005-0000-0000-0000220C0000}"/>
    <cellStyle name="Note 2 4 3" xfId="4184" xr:uid="{00000000-0005-0000-0000-0000230C0000}"/>
    <cellStyle name="Note 2 4 4" xfId="4186" xr:uid="{00000000-0005-0000-0000-0000240C0000}"/>
    <cellStyle name="Note 2 4 5" xfId="4189" xr:uid="{00000000-0005-0000-0000-0000250C0000}"/>
    <cellStyle name="Note 2 5" xfId="4190" xr:uid="{00000000-0005-0000-0000-0000260C0000}"/>
    <cellStyle name="Note 2 5 2" xfId="1694" xr:uid="{00000000-0005-0000-0000-0000270C0000}"/>
    <cellStyle name="Note 2 5 3" xfId="1084" xr:uid="{00000000-0005-0000-0000-0000280C0000}"/>
    <cellStyle name="Note 2 5 4" xfId="1088" xr:uid="{00000000-0005-0000-0000-0000290C0000}"/>
    <cellStyle name="Note 2 6" xfId="4192" xr:uid="{00000000-0005-0000-0000-00002A0C0000}"/>
    <cellStyle name="Note 2 6 2" xfId="1698" xr:uid="{00000000-0005-0000-0000-00002B0C0000}"/>
    <cellStyle name="Note 2 6 3" xfId="1094" xr:uid="{00000000-0005-0000-0000-00002C0C0000}"/>
    <cellStyle name="Note 2 6 4" xfId="4193" xr:uid="{00000000-0005-0000-0000-00002D0C0000}"/>
    <cellStyle name="Note 2 7" xfId="4195" xr:uid="{00000000-0005-0000-0000-00002E0C0000}"/>
    <cellStyle name="Note 2 8" xfId="4198" xr:uid="{00000000-0005-0000-0000-00002F0C0000}"/>
    <cellStyle name="Note 2 9" xfId="4199" xr:uid="{00000000-0005-0000-0000-0000300C0000}"/>
    <cellStyle name="Note 3" xfId="4200" xr:uid="{00000000-0005-0000-0000-0000310C0000}"/>
    <cellStyle name="Note 3 2" xfId="4201" xr:uid="{00000000-0005-0000-0000-0000320C0000}"/>
    <cellStyle name="Note 3 2 2" xfId="4202" xr:uid="{00000000-0005-0000-0000-0000330C0000}"/>
    <cellStyle name="Note 3 2 2 2" xfId="4203" xr:uid="{00000000-0005-0000-0000-0000340C0000}"/>
    <cellStyle name="Note 3 2 2 2 2" xfId="3614" xr:uid="{00000000-0005-0000-0000-0000350C0000}"/>
    <cellStyle name="Note 3 2 2 2 3" xfId="3616" xr:uid="{00000000-0005-0000-0000-0000360C0000}"/>
    <cellStyle name="Note 3 2 2 2 4" xfId="4204" xr:uid="{00000000-0005-0000-0000-0000370C0000}"/>
    <cellStyle name="Note 3 2 2 3" xfId="549" xr:uid="{00000000-0005-0000-0000-0000380C0000}"/>
    <cellStyle name="Note 3 2 2 4" xfId="3805" xr:uid="{00000000-0005-0000-0000-0000390C0000}"/>
    <cellStyle name="Note 3 2 2 5" xfId="4206" xr:uid="{00000000-0005-0000-0000-00003A0C0000}"/>
    <cellStyle name="Note 3 2 3" xfId="4209" xr:uid="{00000000-0005-0000-0000-00003B0C0000}"/>
    <cellStyle name="Note 3 2 3 2" xfId="3262" xr:uid="{00000000-0005-0000-0000-00003C0C0000}"/>
    <cellStyle name="Note 3 2 3 3" xfId="891" xr:uid="{00000000-0005-0000-0000-00003D0C0000}"/>
    <cellStyle name="Note 3 2 3 4" xfId="4211" xr:uid="{00000000-0005-0000-0000-00003E0C0000}"/>
    <cellStyle name="Note 3 2 4" xfId="4212" xr:uid="{00000000-0005-0000-0000-00003F0C0000}"/>
    <cellStyle name="Note 3 2 4 2" xfId="4213" xr:uid="{00000000-0005-0000-0000-0000400C0000}"/>
    <cellStyle name="Note 3 2 4 3" xfId="894" xr:uid="{00000000-0005-0000-0000-0000410C0000}"/>
    <cellStyle name="Note 3 2 4 4" xfId="4214" xr:uid="{00000000-0005-0000-0000-0000420C0000}"/>
    <cellStyle name="Note 3 2 5" xfId="4215" xr:uid="{00000000-0005-0000-0000-0000430C0000}"/>
    <cellStyle name="Note 3 2 6" xfId="4216" xr:uid="{00000000-0005-0000-0000-0000440C0000}"/>
    <cellStyle name="Note 3 2 7" xfId="4217" xr:uid="{00000000-0005-0000-0000-0000450C0000}"/>
    <cellStyle name="Note 3 3" xfId="3879" xr:uid="{00000000-0005-0000-0000-0000460C0000}"/>
    <cellStyle name="Note 3 3 2" xfId="4218" xr:uid="{00000000-0005-0000-0000-0000470C0000}"/>
    <cellStyle name="Note 3 3 2 2" xfId="4219" xr:uid="{00000000-0005-0000-0000-0000480C0000}"/>
    <cellStyle name="Note 3 3 2 3" xfId="3532" xr:uid="{00000000-0005-0000-0000-0000490C0000}"/>
    <cellStyle name="Note 3 3 2 4" xfId="3535" xr:uid="{00000000-0005-0000-0000-00004A0C0000}"/>
    <cellStyle name="Note 3 3 3" xfId="4220" xr:uid="{00000000-0005-0000-0000-00004B0C0000}"/>
    <cellStyle name="Note 3 3 4" xfId="4221" xr:uid="{00000000-0005-0000-0000-00004C0C0000}"/>
    <cellStyle name="Note 3 3 5" xfId="4222" xr:uid="{00000000-0005-0000-0000-00004D0C0000}"/>
    <cellStyle name="Note 3 4" xfId="859" xr:uid="{00000000-0005-0000-0000-00004E0C0000}"/>
    <cellStyle name="Note 3 4 2" xfId="2224" xr:uid="{00000000-0005-0000-0000-00004F0C0000}"/>
    <cellStyle name="Note 3 4 3" xfId="4224" xr:uid="{00000000-0005-0000-0000-0000500C0000}"/>
    <cellStyle name="Note 3 4 4" xfId="4226" xr:uid="{00000000-0005-0000-0000-0000510C0000}"/>
    <cellStyle name="Note 3 5" xfId="4228" xr:uid="{00000000-0005-0000-0000-0000520C0000}"/>
    <cellStyle name="Note 3 5 2" xfId="1739" xr:uid="{00000000-0005-0000-0000-0000530C0000}"/>
    <cellStyle name="Note 3 5 3" xfId="1107" xr:uid="{00000000-0005-0000-0000-0000540C0000}"/>
    <cellStyle name="Note 3 5 4" xfId="1612" xr:uid="{00000000-0005-0000-0000-0000550C0000}"/>
    <cellStyle name="Note 3 6" xfId="4229" xr:uid="{00000000-0005-0000-0000-0000560C0000}"/>
    <cellStyle name="Note 3 7" xfId="4230" xr:uid="{00000000-0005-0000-0000-0000570C0000}"/>
    <cellStyle name="Note 3 8" xfId="3360" xr:uid="{00000000-0005-0000-0000-0000580C0000}"/>
    <cellStyle name="Note 4" xfId="4231" xr:uid="{00000000-0005-0000-0000-0000590C0000}"/>
    <cellStyle name="Note 4 2" xfId="2833" xr:uid="{00000000-0005-0000-0000-00005A0C0000}"/>
    <cellStyle name="Note 4 2 2" xfId="2835" xr:uid="{00000000-0005-0000-0000-00005B0C0000}"/>
    <cellStyle name="Note 4 2 2 2" xfId="4232" xr:uid="{00000000-0005-0000-0000-00005C0C0000}"/>
    <cellStyle name="Note 4 2 2 2 2" xfId="4234" xr:uid="{00000000-0005-0000-0000-00005D0C0000}"/>
    <cellStyle name="Note 4 2 2 2 3" xfId="4235" xr:uid="{00000000-0005-0000-0000-00005E0C0000}"/>
    <cellStyle name="Note 4 2 2 2 4" xfId="4238" xr:uid="{00000000-0005-0000-0000-00005F0C0000}"/>
    <cellStyle name="Note 4 2 2 3" xfId="1649" xr:uid="{00000000-0005-0000-0000-0000600C0000}"/>
    <cellStyle name="Note 4 2 2 4" xfId="4006" xr:uid="{00000000-0005-0000-0000-0000610C0000}"/>
    <cellStyle name="Note 4 2 2 5" xfId="4009" xr:uid="{00000000-0005-0000-0000-0000620C0000}"/>
    <cellStyle name="Note 4 2 3" xfId="2838" xr:uid="{00000000-0005-0000-0000-0000630C0000}"/>
    <cellStyle name="Note 4 2 3 2" xfId="4239" xr:uid="{00000000-0005-0000-0000-0000640C0000}"/>
    <cellStyle name="Note 4 2 3 3" xfId="4241" xr:uid="{00000000-0005-0000-0000-0000650C0000}"/>
    <cellStyle name="Note 4 2 3 4" xfId="4015" xr:uid="{00000000-0005-0000-0000-0000660C0000}"/>
    <cellStyle name="Note 4 2 4" xfId="2841" xr:uid="{00000000-0005-0000-0000-0000670C0000}"/>
    <cellStyle name="Note 4 2 4 2" xfId="4243" xr:uid="{00000000-0005-0000-0000-0000680C0000}"/>
    <cellStyle name="Note 4 2 4 3" xfId="4244" xr:uid="{00000000-0005-0000-0000-0000690C0000}"/>
    <cellStyle name="Note 4 2 4 4" xfId="4019" xr:uid="{00000000-0005-0000-0000-00006A0C0000}"/>
    <cellStyle name="Note 4 2 5" xfId="3012" xr:uid="{00000000-0005-0000-0000-00006B0C0000}"/>
    <cellStyle name="Note 4 2 6" xfId="4245" xr:uid="{00000000-0005-0000-0000-00006C0C0000}"/>
    <cellStyle name="Note 4 2 7" xfId="4246" xr:uid="{00000000-0005-0000-0000-00006D0C0000}"/>
    <cellStyle name="Note 4 3" xfId="2844" xr:uid="{00000000-0005-0000-0000-00006E0C0000}"/>
    <cellStyle name="Note 4 3 2" xfId="2846" xr:uid="{00000000-0005-0000-0000-00006F0C0000}"/>
    <cellStyle name="Note 4 3 2 2" xfId="4247" xr:uid="{00000000-0005-0000-0000-0000700C0000}"/>
    <cellStyle name="Note 4 3 2 3" xfId="4248" xr:uid="{00000000-0005-0000-0000-0000710C0000}"/>
    <cellStyle name="Note 4 3 2 4" xfId="4250" xr:uid="{00000000-0005-0000-0000-0000720C0000}"/>
    <cellStyle name="Note 4 3 3" xfId="3015" xr:uid="{00000000-0005-0000-0000-0000730C0000}"/>
    <cellStyle name="Note 4 3 4" xfId="3017" xr:uid="{00000000-0005-0000-0000-0000740C0000}"/>
    <cellStyle name="Note 4 3 5" xfId="3019" xr:uid="{00000000-0005-0000-0000-0000750C0000}"/>
    <cellStyle name="Note 4 4" xfId="2403" xr:uid="{00000000-0005-0000-0000-0000760C0000}"/>
    <cellStyle name="Note 4 4 2" xfId="2660" xr:uid="{00000000-0005-0000-0000-0000770C0000}"/>
    <cellStyle name="Note 4 4 3" xfId="2673" xr:uid="{00000000-0005-0000-0000-0000780C0000}"/>
    <cellStyle name="Note 4 4 4" xfId="2683" xr:uid="{00000000-0005-0000-0000-0000790C0000}"/>
    <cellStyle name="Note 4 5" xfId="2406" xr:uid="{00000000-0005-0000-0000-00007A0C0000}"/>
    <cellStyle name="Note 4 5 2" xfId="1780" xr:uid="{00000000-0005-0000-0000-00007B0C0000}"/>
    <cellStyle name="Note 4 5 3" xfId="1784" xr:uid="{00000000-0005-0000-0000-00007C0C0000}"/>
    <cellStyle name="Note 4 5 4" xfId="1825" xr:uid="{00000000-0005-0000-0000-00007D0C0000}"/>
    <cellStyle name="Note 4 6" xfId="2409" xr:uid="{00000000-0005-0000-0000-00007E0C0000}"/>
    <cellStyle name="Note 4 7" xfId="2497" xr:uid="{00000000-0005-0000-0000-00007F0C0000}"/>
    <cellStyle name="Note 4 8" xfId="2498" xr:uid="{00000000-0005-0000-0000-0000800C0000}"/>
    <cellStyle name="Note 5" xfId="3647" xr:uid="{00000000-0005-0000-0000-0000810C0000}"/>
    <cellStyle name="Note 5 2" xfId="2066" xr:uid="{00000000-0005-0000-0000-0000820C0000}"/>
    <cellStyle name="Note 5 3" xfId="2073" xr:uid="{00000000-0005-0000-0000-0000830C0000}"/>
    <cellStyle name="Note 5 4" xfId="2079" xr:uid="{00000000-0005-0000-0000-0000840C0000}"/>
    <cellStyle name="Œ…‹æØ‚è [0.00]_Region Orders (2)" xfId="4251" xr:uid="{00000000-0005-0000-0000-0000850C0000}"/>
    <cellStyle name="Œ…‹æØ‚è_Region Orders (2)" xfId="4252" xr:uid="{00000000-0005-0000-0000-0000860C0000}"/>
    <cellStyle name="Output 2" xfId="3456" xr:uid="{00000000-0005-0000-0000-0000870C0000}"/>
    <cellStyle name="Output 2 2" xfId="4255" xr:uid="{00000000-0005-0000-0000-0000880C0000}"/>
    <cellStyle name="Output 2 2 2" xfId="4258" xr:uid="{00000000-0005-0000-0000-0000890C0000}"/>
    <cellStyle name="Output 2 2 2 2" xfId="3246" xr:uid="{00000000-0005-0000-0000-00008A0C0000}"/>
    <cellStyle name="Output 2 2 2 2 2" xfId="4249" xr:uid="{00000000-0005-0000-0000-00008B0C0000}"/>
    <cellStyle name="Output 2 2 2 2 2 2" xfId="4262" xr:uid="{00000000-0005-0000-0000-00008C0C0000}"/>
    <cellStyle name="Output 2 2 2 2 2 3" xfId="4263" xr:uid="{00000000-0005-0000-0000-00008D0C0000}"/>
    <cellStyle name="Output 2 2 2 2 2 4" xfId="4115" xr:uid="{00000000-0005-0000-0000-00008E0C0000}"/>
    <cellStyle name="Output 2 2 2 2 3" xfId="4264" xr:uid="{00000000-0005-0000-0000-00008F0C0000}"/>
    <cellStyle name="Output 2 2 2 2 4" xfId="4265" xr:uid="{00000000-0005-0000-0000-0000900C0000}"/>
    <cellStyle name="Output 2 2 2 2 5" xfId="4266" xr:uid="{00000000-0005-0000-0000-0000910C0000}"/>
    <cellStyle name="Output 2 2 2 3" xfId="4054" xr:uid="{00000000-0005-0000-0000-0000920C0000}"/>
    <cellStyle name="Output 2 2 2 3 2" xfId="4267" xr:uid="{00000000-0005-0000-0000-0000930C0000}"/>
    <cellStyle name="Output 2 2 2 3 3" xfId="4268" xr:uid="{00000000-0005-0000-0000-0000940C0000}"/>
    <cellStyle name="Output 2 2 2 3 4" xfId="4269" xr:uid="{00000000-0005-0000-0000-0000950C0000}"/>
    <cellStyle name="Output 2 2 2 4" xfId="4057" xr:uid="{00000000-0005-0000-0000-0000960C0000}"/>
    <cellStyle name="Output 2 2 2 4 2" xfId="4271" xr:uid="{00000000-0005-0000-0000-0000970C0000}"/>
    <cellStyle name="Output 2 2 2 4 3" xfId="4273" xr:uid="{00000000-0005-0000-0000-0000980C0000}"/>
    <cellStyle name="Output 2 2 2 4 4" xfId="4274" xr:uid="{00000000-0005-0000-0000-0000990C0000}"/>
    <cellStyle name="Output 2 2 2 5" xfId="4275" xr:uid="{00000000-0005-0000-0000-00009A0C0000}"/>
    <cellStyle name="Output 2 2 2 6" xfId="4276" xr:uid="{00000000-0005-0000-0000-00009B0C0000}"/>
    <cellStyle name="Output 2 2 2 7" xfId="2759" xr:uid="{00000000-0005-0000-0000-00009C0C0000}"/>
    <cellStyle name="Output 2 2 3" xfId="4280" xr:uid="{00000000-0005-0000-0000-00009D0C0000}"/>
    <cellStyle name="Output 2 2 3 2" xfId="2522" xr:uid="{00000000-0005-0000-0000-00009E0C0000}"/>
    <cellStyle name="Output 2 2 3 2 2" xfId="2666" xr:uid="{00000000-0005-0000-0000-00009F0C0000}"/>
    <cellStyle name="Output 2 2 3 2 3" xfId="2670" xr:uid="{00000000-0005-0000-0000-0000A00C0000}"/>
    <cellStyle name="Output 2 2 3 2 4" xfId="4281" xr:uid="{00000000-0005-0000-0000-0000A10C0000}"/>
    <cellStyle name="Output 2 2 3 3" xfId="2528" xr:uid="{00000000-0005-0000-0000-0000A20C0000}"/>
    <cellStyle name="Output 2 2 3 4" xfId="4086" xr:uid="{00000000-0005-0000-0000-0000A30C0000}"/>
    <cellStyle name="Output 2 2 3 5" xfId="4284" xr:uid="{00000000-0005-0000-0000-0000A40C0000}"/>
    <cellStyle name="Output 2 2 4" xfId="4288" xr:uid="{00000000-0005-0000-0000-0000A50C0000}"/>
    <cellStyle name="Output 2 2 4 2" xfId="4101" xr:uid="{00000000-0005-0000-0000-0000A60C0000}"/>
    <cellStyle name="Output 2 2 4 3" xfId="4104" xr:uid="{00000000-0005-0000-0000-0000A70C0000}"/>
    <cellStyle name="Output 2 2 4 4" xfId="4108" xr:uid="{00000000-0005-0000-0000-0000A80C0000}"/>
    <cellStyle name="Output 2 2 5" xfId="4291" xr:uid="{00000000-0005-0000-0000-0000A90C0000}"/>
    <cellStyle name="Output 2 2 5 2" xfId="3471" xr:uid="{00000000-0005-0000-0000-0000AA0C0000}"/>
    <cellStyle name="Output 2 2 5 3" xfId="3474" xr:uid="{00000000-0005-0000-0000-0000AB0C0000}"/>
    <cellStyle name="Output 2 2 5 4" xfId="4121" xr:uid="{00000000-0005-0000-0000-0000AC0C0000}"/>
    <cellStyle name="Output 2 2 6" xfId="4292" xr:uid="{00000000-0005-0000-0000-0000AD0C0000}"/>
    <cellStyle name="Output 2 2 7" xfId="311" xr:uid="{00000000-0005-0000-0000-0000AE0C0000}"/>
    <cellStyle name="Output 2 2 8" xfId="349" xr:uid="{00000000-0005-0000-0000-0000AF0C0000}"/>
    <cellStyle name="Output 2 3" xfId="4091" xr:uid="{00000000-0005-0000-0000-0000B00C0000}"/>
    <cellStyle name="Output 2 3 2" xfId="3834" xr:uid="{00000000-0005-0000-0000-0000B10C0000}"/>
    <cellStyle name="Output 2 3 2 2" xfId="4293" xr:uid="{00000000-0005-0000-0000-0000B20C0000}"/>
    <cellStyle name="Output 2 3 2 3" xfId="4294" xr:uid="{00000000-0005-0000-0000-0000B30C0000}"/>
    <cellStyle name="Output 2 3 2 4" xfId="4295" xr:uid="{00000000-0005-0000-0000-0000B40C0000}"/>
    <cellStyle name="Output 2 3 3" xfId="4296" xr:uid="{00000000-0005-0000-0000-0000B50C0000}"/>
    <cellStyle name="Output 2 3 4" xfId="4298" xr:uid="{00000000-0005-0000-0000-0000B60C0000}"/>
    <cellStyle name="Output 2 3 5" xfId="4300" xr:uid="{00000000-0005-0000-0000-0000B70C0000}"/>
    <cellStyle name="Output 2 4" xfId="4306" xr:uid="{00000000-0005-0000-0000-0000B80C0000}"/>
    <cellStyle name="Output 2 4 2" xfId="4307" xr:uid="{00000000-0005-0000-0000-0000B90C0000}"/>
    <cellStyle name="Output 2 4 3" xfId="4308" xr:uid="{00000000-0005-0000-0000-0000BA0C0000}"/>
    <cellStyle name="Output 2 4 4" xfId="4310" xr:uid="{00000000-0005-0000-0000-0000BB0C0000}"/>
    <cellStyle name="Output 2 5" xfId="4314" xr:uid="{00000000-0005-0000-0000-0000BC0C0000}"/>
    <cellStyle name="Output 2 5 2" xfId="4318" xr:uid="{00000000-0005-0000-0000-0000BD0C0000}"/>
    <cellStyle name="Output 2 5 3" xfId="4319" xr:uid="{00000000-0005-0000-0000-0000BE0C0000}"/>
    <cellStyle name="Output 2 5 4" xfId="4321" xr:uid="{00000000-0005-0000-0000-0000BF0C0000}"/>
    <cellStyle name="Output 2 6" xfId="2233" xr:uid="{00000000-0005-0000-0000-0000C00C0000}"/>
    <cellStyle name="Output 2 7" xfId="2244" xr:uid="{00000000-0005-0000-0000-0000C10C0000}"/>
    <cellStyle name="Output 2 8" xfId="235" xr:uid="{00000000-0005-0000-0000-0000C20C0000}"/>
    <cellStyle name="Output 2 9" xfId="2247" xr:uid="{00000000-0005-0000-0000-0000C30C0000}"/>
    <cellStyle name="Output 3" xfId="4065" xr:uid="{00000000-0005-0000-0000-0000C40C0000}"/>
    <cellStyle name="Output 3 2" xfId="4323" xr:uid="{00000000-0005-0000-0000-0000C50C0000}"/>
    <cellStyle name="Output 3 2 2" xfId="2953" xr:uid="{00000000-0005-0000-0000-0000C60C0000}"/>
    <cellStyle name="Output 3 2 2 2" xfId="3091" xr:uid="{00000000-0005-0000-0000-0000C70C0000}"/>
    <cellStyle name="Output 3 2 2 3" xfId="4324" xr:uid="{00000000-0005-0000-0000-0000C80C0000}"/>
    <cellStyle name="Output 3 2 2 4" xfId="4325" xr:uid="{00000000-0005-0000-0000-0000C90C0000}"/>
    <cellStyle name="Output 3 2 3" xfId="2956" xr:uid="{00000000-0005-0000-0000-0000CA0C0000}"/>
    <cellStyle name="Output 3 2 4" xfId="4328" xr:uid="{00000000-0005-0000-0000-0000CB0C0000}"/>
    <cellStyle name="Output 3 2 5" xfId="4329" xr:uid="{00000000-0005-0000-0000-0000CC0C0000}"/>
    <cellStyle name="Output 3 3" xfId="4330" xr:uid="{00000000-0005-0000-0000-0000CD0C0000}"/>
    <cellStyle name="Output 3 3 2" xfId="1724" xr:uid="{00000000-0005-0000-0000-0000CE0C0000}"/>
    <cellStyle name="Output 3 3 3" xfId="1730" xr:uid="{00000000-0005-0000-0000-0000CF0C0000}"/>
    <cellStyle name="Output 3 3 4" xfId="1734" xr:uid="{00000000-0005-0000-0000-0000D00C0000}"/>
    <cellStyle name="Output 3 4" xfId="4331" xr:uid="{00000000-0005-0000-0000-0000D10C0000}"/>
    <cellStyle name="Output 3 4 2" xfId="4333" xr:uid="{00000000-0005-0000-0000-0000D20C0000}"/>
    <cellStyle name="Output 3 4 3" xfId="4334" xr:uid="{00000000-0005-0000-0000-0000D30C0000}"/>
    <cellStyle name="Output 3 4 4" xfId="4337" xr:uid="{00000000-0005-0000-0000-0000D40C0000}"/>
    <cellStyle name="Output 3 5" xfId="4339" xr:uid="{00000000-0005-0000-0000-0000D50C0000}"/>
    <cellStyle name="Output 3 6" xfId="2249" xr:uid="{00000000-0005-0000-0000-0000D60C0000}"/>
    <cellStyle name="Output 3 7" xfId="4341" xr:uid="{00000000-0005-0000-0000-0000D70C0000}"/>
    <cellStyle name="Output 4" xfId="4068" xr:uid="{00000000-0005-0000-0000-0000D80C0000}"/>
    <cellStyle name="Output 4 2" xfId="4342" xr:uid="{00000000-0005-0000-0000-0000D90C0000}"/>
    <cellStyle name="Output 4 2 2" xfId="4343" xr:uid="{00000000-0005-0000-0000-0000DA0C0000}"/>
    <cellStyle name="Output 4 2 2 2" xfId="2143" xr:uid="{00000000-0005-0000-0000-0000DB0C0000}"/>
    <cellStyle name="Output 4 2 2 2 2" xfId="1160" xr:uid="{00000000-0005-0000-0000-0000DC0C0000}"/>
    <cellStyle name="Output 4 2 2 2 3" xfId="4344" xr:uid="{00000000-0005-0000-0000-0000DD0C0000}"/>
    <cellStyle name="Output 4 2 2 2 4" xfId="4345" xr:uid="{00000000-0005-0000-0000-0000DE0C0000}"/>
    <cellStyle name="Output 4 2 2 3" xfId="2145" xr:uid="{00000000-0005-0000-0000-0000DF0C0000}"/>
    <cellStyle name="Output 4 2 2 4" xfId="2274" xr:uid="{00000000-0005-0000-0000-0000E00C0000}"/>
    <cellStyle name="Output 4 2 2 5" xfId="2278" xr:uid="{00000000-0005-0000-0000-0000E10C0000}"/>
    <cellStyle name="Output 4 2 3" xfId="4346" xr:uid="{00000000-0005-0000-0000-0000E20C0000}"/>
    <cellStyle name="Output 4 2 3 2" xfId="4348" xr:uid="{00000000-0005-0000-0000-0000E30C0000}"/>
    <cellStyle name="Output 4 2 3 3" xfId="4350" xr:uid="{00000000-0005-0000-0000-0000E40C0000}"/>
    <cellStyle name="Output 4 2 3 4" xfId="4353" xr:uid="{00000000-0005-0000-0000-0000E50C0000}"/>
    <cellStyle name="Output 4 2 4" xfId="3579" xr:uid="{00000000-0005-0000-0000-0000E60C0000}"/>
    <cellStyle name="Output 4 2 4 2" xfId="4355" xr:uid="{00000000-0005-0000-0000-0000E70C0000}"/>
    <cellStyle name="Output 4 2 4 3" xfId="4357" xr:uid="{00000000-0005-0000-0000-0000E80C0000}"/>
    <cellStyle name="Output 4 2 4 4" xfId="4358" xr:uid="{00000000-0005-0000-0000-0000E90C0000}"/>
    <cellStyle name="Output 4 2 5" xfId="4359" xr:uid="{00000000-0005-0000-0000-0000EA0C0000}"/>
    <cellStyle name="Output 4 2 6" xfId="4360" xr:uid="{00000000-0005-0000-0000-0000EB0C0000}"/>
    <cellStyle name="Output 4 2 7" xfId="4094" xr:uid="{00000000-0005-0000-0000-0000EC0C0000}"/>
    <cellStyle name="Output 4 3" xfId="4361" xr:uid="{00000000-0005-0000-0000-0000ED0C0000}"/>
    <cellStyle name="Output 4 3 2" xfId="4363" xr:uid="{00000000-0005-0000-0000-0000EE0C0000}"/>
    <cellStyle name="Output 4 3 2 2" xfId="4365" xr:uid="{00000000-0005-0000-0000-0000EF0C0000}"/>
    <cellStyle name="Output 4 3 2 3" xfId="4366" xr:uid="{00000000-0005-0000-0000-0000F00C0000}"/>
    <cellStyle name="Output 4 3 2 4" xfId="4367" xr:uid="{00000000-0005-0000-0000-0000F10C0000}"/>
    <cellStyle name="Output 4 3 3" xfId="4368" xr:uid="{00000000-0005-0000-0000-0000F20C0000}"/>
    <cellStyle name="Output 4 3 4" xfId="4370" xr:uid="{00000000-0005-0000-0000-0000F30C0000}"/>
    <cellStyle name="Output 4 3 5" xfId="4260" xr:uid="{00000000-0005-0000-0000-0000F40C0000}"/>
    <cellStyle name="Output 4 4" xfId="4372" xr:uid="{00000000-0005-0000-0000-0000F50C0000}"/>
    <cellStyle name="Output 4 4 2" xfId="4373" xr:uid="{00000000-0005-0000-0000-0000F60C0000}"/>
    <cellStyle name="Output 4 4 3" xfId="4375" xr:uid="{00000000-0005-0000-0000-0000F70C0000}"/>
    <cellStyle name="Output 4 4 4" xfId="4377" xr:uid="{00000000-0005-0000-0000-0000F80C0000}"/>
    <cellStyle name="Output 4 5" xfId="4379" xr:uid="{00000000-0005-0000-0000-0000F90C0000}"/>
    <cellStyle name="Output 4 5 2" xfId="4380" xr:uid="{00000000-0005-0000-0000-0000FA0C0000}"/>
    <cellStyle name="Output 4 5 3" xfId="2778" xr:uid="{00000000-0005-0000-0000-0000FB0C0000}"/>
    <cellStyle name="Output 4 5 4" xfId="2781" xr:uid="{00000000-0005-0000-0000-0000FC0C0000}"/>
    <cellStyle name="Output 4 6" xfId="4381" xr:uid="{00000000-0005-0000-0000-0000FD0C0000}"/>
    <cellStyle name="Output 4 7" xfId="4382" xr:uid="{00000000-0005-0000-0000-0000FE0C0000}"/>
    <cellStyle name="Output 4 8" xfId="846" xr:uid="{00000000-0005-0000-0000-0000FF0C0000}"/>
    <cellStyle name="Output 5" xfId="4383" xr:uid="{00000000-0005-0000-0000-0000000D0000}"/>
    <cellStyle name="Output 5 2" xfId="2024" xr:uid="{00000000-0005-0000-0000-0000010D0000}"/>
    <cellStyle name="Output 5 3" xfId="2028" xr:uid="{00000000-0005-0000-0000-0000020D0000}"/>
    <cellStyle name="Output 5 4" xfId="3547" xr:uid="{00000000-0005-0000-0000-0000030D0000}"/>
    <cellStyle name="per.style" xfId="4384" xr:uid="{00000000-0005-0000-0000-0000040D0000}"/>
    <cellStyle name="Percent [2]" xfId="4385" xr:uid="{00000000-0005-0000-0000-0000050D0000}"/>
    <cellStyle name="Percent [2] 2" xfId="1702" xr:uid="{00000000-0005-0000-0000-0000060D0000}"/>
    <cellStyle name="Percent 2" xfId="4386" xr:uid="{00000000-0005-0000-0000-0000070D0000}"/>
    <cellStyle name="Percent 2 2" xfId="4387" xr:uid="{00000000-0005-0000-0000-0000080D0000}"/>
    <cellStyle name="Percent 2 2 2" xfId="4388" xr:uid="{00000000-0005-0000-0000-0000090D0000}"/>
    <cellStyle name="Percent 2 3" xfId="4389" xr:uid="{00000000-0005-0000-0000-00000A0D0000}"/>
    <cellStyle name="Percent 3" xfId="4390" xr:uid="{00000000-0005-0000-0000-00000B0D0000}"/>
    <cellStyle name="Percent 3 2" xfId="1608" xr:uid="{00000000-0005-0000-0000-00000C0D0000}"/>
    <cellStyle name="Percent 4" xfId="4391" xr:uid="{00000000-0005-0000-0000-00000D0D0000}"/>
    <cellStyle name="Percent 5" xfId="2041" xr:uid="{00000000-0005-0000-0000-00000E0D0000}"/>
    <cellStyle name="PERCENTAGE" xfId="4392" xr:uid="{00000000-0005-0000-0000-00000F0D0000}"/>
    <cellStyle name="pricing" xfId="4180" xr:uid="{00000000-0005-0000-0000-0000100D0000}"/>
    <cellStyle name="PSChar" xfId="3753" xr:uid="{00000000-0005-0000-0000-0000110D0000}"/>
    <cellStyle name="RevList" xfId="591" xr:uid="{00000000-0005-0000-0000-0000120D0000}"/>
    <cellStyle name="RevList 2" xfId="4394" xr:uid="{00000000-0005-0000-0000-0000130D0000}"/>
    <cellStyle name="RevList 2 2" xfId="1533" xr:uid="{00000000-0005-0000-0000-0000140D0000}"/>
    <cellStyle name="RevList 2 3" xfId="187" xr:uid="{00000000-0005-0000-0000-0000150D0000}"/>
    <cellStyle name="RevList 3" xfId="4395" xr:uid="{00000000-0005-0000-0000-0000160D0000}"/>
    <cellStyle name="RevList 4" xfId="4396" xr:uid="{00000000-0005-0000-0000-0000170D0000}"/>
    <cellStyle name="Separador de milhares [0]_Person" xfId="2413" xr:uid="{00000000-0005-0000-0000-0000180D0000}"/>
    <cellStyle name="Separador de milhares_Person" xfId="4397" xr:uid="{00000000-0005-0000-0000-0000190D0000}"/>
    <cellStyle name="Standard 2" xfId="3689" xr:uid="{00000000-0005-0000-0000-00001A0D0000}"/>
    <cellStyle name="Standard_TA1 YML contacts - local agents and tml" xfId="4400" xr:uid="{00000000-0005-0000-0000-00001B0D0000}"/>
    <cellStyle name="Style 1" xfId="3295" xr:uid="{00000000-0005-0000-0000-00001C0D0000}"/>
    <cellStyle name="Style 1 2" xfId="3666" xr:uid="{00000000-0005-0000-0000-00001D0D0000}"/>
    <cellStyle name="Style 1 2 2" xfId="2989" xr:uid="{00000000-0005-0000-0000-00001E0D0000}"/>
    <cellStyle name="Style 1 2 3" xfId="1760" xr:uid="{00000000-0005-0000-0000-00001F0D0000}"/>
    <cellStyle name="Style 1 3" xfId="4398" xr:uid="{00000000-0005-0000-0000-0000200D0000}"/>
    <cellStyle name="Style 1 4" xfId="4401" xr:uid="{00000000-0005-0000-0000-0000210D0000}"/>
    <cellStyle name="Style 1 5" xfId="977" xr:uid="{00000000-0005-0000-0000-0000220D0000}"/>
    <cellStyle name="Subtotal" xfId="4404" xr:uid="{00000000-0005-0000-0000-0000230D0000}"/>
    <cellStyle name="Subtotal 2" xfId="4405" xr:uid="{00000000-0005-0000-0000-0000240D0000}"/>
    <cellStyle name="Subtotal 3" xfId="4406" xr:uid="{00000000-0005-0000-0000-0000250D0000}"/>
    <cellStyle name="Title 2" xfId="3374" xr:uid="{00000000-0005-0000-0000-0000260D0000}"/>
    <cellStyle name="Title 2 2" xfId="359" xr:uid="{00000000-0005-0000-0000-0000270D0000}"/>
    <cellStyle name="Title 2 2 2" xfId="364" xr:uid="{00000000-0005-0000-0000-0000280D0000}"/>
    <cellStyle name="Title 2 2 2 2" xfId="4409" xr:uid="{00000000-0005-0000-0000-0000290D0000}"/>
    <cellStyle name="Title 2 2 2 3" xfId="2267" xr:uid="{00000000-0005-0000-0000-00002A0D0000}"/>
    <cellStyle name="Title 2 2 2 4" xfId="4413" xr:uid="{00000000-0005-0000-0000-00002B0D0000}"/>
    <cellStyle name="Title 2 2 3" xfId="4414" xr:uid="{00000000-0005-0000-0000-00002C0D0000}"/>
    <cellStyle name="Title 2 2 3 2" xfId="2753" xr:uid="{00000000-0005-0000-0000-00002D0D0000}"/>
    <cellStyle name="Title 2 2 4" xfId="4415" xr:uid="{00000000-0005-0000-0000-00002E0D0000}"/>
    <cellStyle name="Title 2 2 5" xfId="1131" xr:uid="{00000000-0005-0000-0000-00002F0D0000}"/>
    <cellStyle name="Title 2 3" xfId="367" xr:uid="{00000000-0005-0000-0000-0000300D0000}"/>
    <cellStyle name="Title 2 3 2" xfId="4416" xr:uid="{00000000-0005-0000-0000-0000310D0000}"/>
    <cellStyle name="Title 2 4" xfId="3" xr:uid="{00000000-0005-0000-0000-0000320D0000}"/>
    <cellStyle name="Title 2 5" xfId="370" xr:uid="{00000000-0005-0000-0000-0000330D0000}"/>
    <cellStyle name="Title 2 6" xfId="1390" xr:uid="{00000000-0005-0000-0000-0000340D0000}"/>
    <cellStyle name="Title 3" xfId="3376" xr:uid="{00000000-0005-0000-0000-0000350D0000}"/>
    <cellStyle name="Title 3 2" xfId="389" xr:uid="{00000000-0005-0000-0000-0000360D0000}"/>
    <cellStyle name="Title 3 3" xfId="392" xr:uid="{00000000-0005-0000-0000-0000370D0000}"/>
    <cellStyle name="Title 3 4" xfId="4418" xr:uid="{00000000-0005-0000-0000-0000380D0000}"/>
    <cellStyle name="Title 4" xfId="3381" xr:uid="{00000000-0005-0000-0000-0000390D0000}"/>
    <cellStyle name="Title 4 2" xfId="409" xr:uid="{00000000-0005-0000-0000-00003A0D0000}"/>
    <cellStyle name="Title 4 2 2" xfId="3929" xr:uid="{00000000-0005-0000-0000-00003B0D0000}"/>
    <cellStyle name="Title 4 2 3" xfId="902" xr:uid="{00000000-0005-0000-0000-00003C0D0000}"/>
    <cellStyle name="Title 4 2 4" xfId="906" xr:uid="{00000000-0005-0000-0000-00003D0D0000}"/>
    <cellStyle name="Title 4 3" xfId="412" xr:uid="{00000000-0005-0000-0000-00003E0D0000}"/>
    <cellStyle name="Title 4 4" xfId="4419" xr:uid="{00000000-0005-0000-0000-00003F0D0000}"/>
    <cellStyle name="Title 4 5" xfId="4420" xr:uid="{00000000-0005-0000-0000-0000400D0000}"/>
    <cellStyle name="Title 5" xfId="3384" xr:uid="{00000000-0005-0000-0000-0000410D0000}"/>
    <cellStyle name="Total 2" xfId="756" xr:uid="{00000000-0005-0000-0000-0000420D0000}"/>
    <cellStyle name="Total 2 2" xfId="4421" xr:uid="{00000000-0005-0000-0000-0000430D0000}"/>
    <cellStyle name="Total 2 2 2" xfId="4422" xr:uid="{00000000-0005-0000-0000-0000440D0000}"/>
    <cellStyle name="Total 2 2 2 2" xfId="4424" xr:uid="{00000000-0005-0000-0000-0000450D0000}"/>
    <cellStyle name="Total 2 2 2 2 2" xfId="519" xr:uid="{00000000-0005-0000-0000-0000460D0000}"/>
    <cellStyle name="Total 2 2 2 2 2 2" xfId="4425" xr:uid="{00000000-0005-0000-0000-0000470D0000}"/>
    <cellStyle name="Total 2 2 2 2 2 3" xfId="4426" xr:uid="{00000000-0005-0000-0000-0000480D0000}"/>
    <cellStyle name="Total 2 2 2 2 2 4" xfId="3788" xr:uid="{00000000-0005-0000-0000-0000490D0000}"/>
    <cellStyle name="Total 2 2 2 2 3" xfId="525" xr:uid="{00000000-0005-0000-0000-00004A0D0000}"/>
    <cellStyle name="Total 2 2 2 2 4" xfId="1477" xr:uid="{00000000-0005-0000-0000-00004B0D0000}"/>
    <cellStyle name="Total 2 2 2 2 5" xfId="2603" xr:uid="{00000000-0005-0000-0000-00004C0D0000}"/>
    <cellStyle name="Total 2 2 2 3" xfId="4427" xr:uid="{00000000-0005-0000-0000-00004D0D0000}"/>
    <cellStyle name="Total 2 2 2 3 2" xfId="422" xr:uid="{00000000-0005-0000-0000-00004E0D0000}"/>
    <cellStyle name="Total 2 2 2 3 3" xfId="4428" xr:uid="{00000000-0005-0000-0000-00004F0D0000}"/>
    <cellStyle name="Total 2 2 2 3 4" xfId="1485" xr:uid="{00000000-0005-0000-0000-0000500D0000}"/>
    <cellStyle name="Total 2 2 2 4" xfId="2506" xr:uid="{00000000-0005-0000-0000-0000510D0000}"/>
    <cellStyle name="Total 2 2 2 4 2" xfId="514" xr:uid="{00000000-0005-0000-0000-0000520D0000}"/>
    <cellStyle name="Total 2 2 2 4 3" xfId="1297" xr:uid="{00000000-0005-0000-0000-0000530D0000}"/>
    <cellStyle name="Total 2 2 2 4 4" xfId="1303" xr:uid="{00000000-0005-0000-0000-0000540D0000}"/>
    <cellStyle name="Total 2 2 2 5" xfId="3782" xr:uid="{00000000-0005-0000-0000-0000550D0000}"/>
    <cellStyle name="Total 2 2 2 6" xfId="3786" xr:uid="{00000000-0005-0000-0000-0000560D0000}"/>
    <cellStyle name="Total 2 2 2 7" xfId="3791" xr:uid="{00000000-0005-0000-0000-0000570D0000}"/>
    <cellStyle name="Total 2 2 3" xfId="50" xr:uid="{00000000-0005-0000-0000-0000580D0000}"/>
    <cellStyle name="Total 2 2 3 2" xfId="4429" xr:uid="{00000000-0005-0000-0000-0000590D0000}"/>
    <cellStyle name="Total 2 2 3 2 2" xfId="42" xr:uid="{00000000-0005-0000-0000-00005A0D0000}"/>
    <cellStyle name="Total 2 2 3 2 3" xfId="640" xr:uid="{00000000-0005-0000-0000-00005B0D0000}"/>
    <cellStyle name="Total 2 2 3 3" xfId="2801" xr:uid="{00000000-0005-0000-0000-00005C0D0000}"/>
    <cellStyle name="Total 2 2 3 4" xfId="2803" xr:uid="{00000000-0005-0000-0000-00005D0D0000}"/>
    <cellStyle name="Total 2 2 3 5" xfId="2806" xr:uid="{00000000-0005-0000-0000-00005E0D0000}"/>
    <cellStyle name="Total 2 2 4" xfId="4430" xr:uid="{00000000-0005-0000-0000-00005F0D0000}"/>
    <cellStyle name="Total 2 2 4 2" xfId="2335" xr:uid="{00000000-0005-0000-0000-0000600D0000}"/>
    <cellStyle name="Total 2 2 4 3" xfId="4432" xr:uid="{00000000-0005-0000-0000-0000610D0000}"/>
    <cellStyle name="Total 2 2 4 4" xfId="628" xr:uid="{00000000-0005-0000-0000-0000620D0000}"/>
    <cellStyle name="Total 2 2 5" xfId="1828" xr:uid="{00000000-0005-0000-0000-0000630D0000}"/>
    <cellStyle name="Total 2 2 5 2" xfId="4434" xr:uid="{00000000-0005-0000-0000-0000640D0000}"/>
    <cellStyle name="Total 2 2 5 3" xfId="4436" xr:uid="{00000000-0005-0000-0000-0000650D0000}"/>
    <cellStyle name="Total 2 2 5 4" xfId="4437" xr:uid="{00000000-0005-0000-0000-0000660D0000}"/>
    <cellStyle name="Total 2 2 6" xfId="4438" xr:uid="{00000000-0005-0000-0000-0000670D0000}"/>
    <cellStyle name="Total 2 2 7" xfId="4441" xr:uid="{00000000-0005-0000-0000-0000680D0000}"/>
    <cellStyle name="Total 2 2 8" xfId="4443" xr:uid="{00000000-0005-0000-0000-0000690D0000}"/>
    <cellStyle name="Total 2 3" xfId="4444" xr:uid="{00000000-0005-0000-0000-00006A0D0000}"/>
    <cellStyle name="Total 2 3 2" xfId="4445" xr:uid="{00000000-0005-0000-0000-00006B0D0000}"/>
    <cellStyle name="Total 2 3 2 2" xfId="4446" xr:uid="{00000000-0005-0000-0000-00006C0D0000}"/>
    <cellStyle name="Total 2 3 2 3" xfId="4447" xr:uid="{00000000-0005-0000-0000-00006D0D0000}"/>
    <cellStyle name="Total 2 3 2 4" xfId="4448" xr:uid="{00000000-0005-0000-0000-00006E0D0000}"/>
    <cellStyle name="Total 2 3 3" xfId="4449" xr:uid="{00000000-0005-0000-0000-00006F0D0000}"/>
    <cellStyle name="Total 2 3 4" xfId="3705" xr:uid="{00000000-0005-0000-0000-0000700D0000}"/>
    <cellStyle name="Total 2 3 5" xfId="4450" xr:uid="{00000000-0005-0000-0000-0000710D0000}"/>
    <cellStyle name="Total 2 3 6" xfId="4451" xr:uid="{00000000-0005-0000-0000-0000720D0000}"/>
    <cellStyle name="Total 2 4" xfId="4453" xr:uid="{00000000-0005-0000-0000-0000730D0000}"/>
    <cellStyle name="Total 2 4 2" xfId="4455" xr:uid="{00000000-0005-0000-0000-0000740D0000}"/>
    <cellStyle name="Total 2 4 3" xfId="4456" xr:uid="{00000000-0005-0000-0000-0000750D0000}"/>
    <cellStyle name="Total 2 5" xfId="4457" xr:uid="{00000000-0005-0000-0000-0000760D0000}"/>
    <cellStyle name="Total 2 5 2" xfId="4458" xr:uid="{00000000-0005-0000-0000-0000770D0000}"/>
    <cellStyle name="Total 2 5 3" xfId="4459" xr:uid="{00000000-0005-0000-0000-0000780D0000}"/>
    <cellStyle name="Total 2 5 4" xfId="4461" xr:uid="{00000000-0005-0000-0000-0000790D0000}"/>
    <cellStyle name="Total 2 6" xfId="4462" xr:uid="{00000000-0005-0000-0000-00007A0D0000}"/>
    <cellStyle name="Total 2 7" xfId="4463" xr:uid="{00000000-0005-0000-0000-00007B0D0000}"/>
    <cellStyle name="Total 2 8" xfId="4464" xr:uid="{00000000-0005-0000-0000-00007C0D0000}"/>
    <cellStyle name="Total 2 9" xfId="3981" xr:uid="{00000000-0005-0000-0000-00007D0D0000}"/>
    <cellStyle name="Total 3" xfId="1936" xr:uid="{00000000-0005-0000-0000-00007E0D0000}"/>
    <cellStyle name="Total 3 2" xfId="4466" xr:uid="{00000000-0005-0000-0000-00007F0D0000}"/>
    <cellStyle name="Total 3 3" xfId="4467" xr:uid="{00000000-0005-0000-0000-0000800D0000}"/>
    <cellStyle name="Total 3 3 2" xfId="4468" xr:uid="{00000000-0005-0000-0000-0000810D0000}"/>
    <cellStyle name="Total 3 3 2 2" xfId="1617" xr:uid="{00000000-0005-0000-0000-0000820D0000}"/>
    <cellStyle name="Total 3 3 2 3" xfId="4469" xr:uid="{00000000-0005-0000-0000-0000830D0000}"/>
    <cellStyle name="Total 3 3 2 4" xfId="4470" xr:uid="{00000000-0005-0000-0000-0000840D0000}"/>
    <cellStyle name="Total 3 3 3" xfId="4471" xr:uid="{00000000-0005-0000-0000-0000850D0000}"/>
    <cellStyle name="Total 3 3 4" xfId="464" xr:uid="{00000000-0005-0000-0000-0000860D0000}"/>
    <cellStyle name="Total 3 3 5" xfId="4473" xr:uid="{00000000-0005-0000-0000-0000870D0000}"/>
    <cellStyle name="Total 3 4" xfId="4474" xr:uid="{00000000-0005-0000-0000-0000880D0000}"/>
    <cellStyle name="Total 3 4 2" xfId="2785" xr:uid="{00000000-0005-0000-0000-0000890D0000}"/>
    <cellStyle name="Total 3 4 3" xfId="2787" xr:uid="{00000000-0005-0000-0000-00008A0D0000}"/>
    <cellStyle name="Total 3 4 4" xfId="2789" xr:uid="{00000000-0005-0000-0000-00008B0D0000}"/>
    <cellStyle name="Total 3 5" xfId="4475" xr:uid="{00000000-0005-0000-0000-00008C0D0000}"/>
    <cellStyle name="Total 3 5 2" xfId="4191" xr:uid="{00000000-0005-0000-0000-00008D0D0000}"/>
    <cellStyle name="Total 3 5 3" xfId="4194" xr:uid="{00000000-0005-0000-0000-00008E0D0000}"/>
    <cellStyle name="Total 3 5 4" xfId="4197" xr:uid="{00000000-0005-0000-0000-00008F0D0000}"/>
    <cellStyle name="Total 3 6" xfId="4476" xr:uid="{00000000-0005-0000-0000-0000900D0000}"/>
    <cellStyle name="Total 3 7" xfId="4477" xr:uid="{00000000-0005-0000-0000-0000910D0000}"/>
    <cellStyle name="Total 3 8" xfId="4478" xr:uid="{00000000-0005-0000-0000-0000920D0000}"/>
    <cellStyle name="Total 4" xfId="4479" xr:uid="{00000000-0005-0000-0000-0000930D0000}"/>
    <cellStyle name="Total 4 2" xfId="2892" xr:uid="{00000000-0005-0000-0000-0000940D0000}"/>
    <cellStyle name="Total 4 2 2" xfId="4085" xr:uid="{00000000-0005-0000-0000-0000950D0000}"/>
    <cellStyle name="Total 4 2 2 2" xfId="4480" xr:uid="{00000000-0005-0000-0000-0000960D0000}"/>
    <cellStyle name="Total 4 2 2 2 2" xfId="4481" xr:uid="{00000000-0005-0000-0000-0000970D0000}"/>
    <cellStyle name="Total 4 2 2 2 3" xfId="4483" xr:uid="{00000000-0005-0000-0000-0000980D0000}"/>
    <cellStyle name="Total 4 2 2 2 4" xfId="4485" xr:uid="{00000000-0005-0000-0000-0000990D0000}"/>
    <cellStyle name="Total 4 2 2 3" xfId="4486" xr:uid="{00000000-0005-0000-0000-00009A0D0000}"/>
    <cellStyle name="Total 4 2 2 4" xfId="4487" xr:uid="{00000000-0005-0000-0000-00009B0D0000}"/>
    <cellStyle name="Total 4 2 2 5" xfId="4488" xr:uid="{00000000-0005-0000-0000-00009C0D0000}"/>
    <cellStyle name="Total 4 2 3" xfId="4283" xr:uid="{00000000-0005-0000-0000-00009D0D0000}"/>
    <cellStyle name="Total 4 2 3 2" xfId="4489" xr:uid="{00000000-0005-0000-0000-00009E0D0000}"/>
    <cellStyle name="Total 4 2 3 3" xfId="4490" xr:uid="{00000000-0005-0000-0000-00009F0D0000}"/>
    <cellStyle name="Total 4 2 3 4" xfId="4491" xr:uid="{00000000-0005-0000-0000-0000A00D0000}"/>
    <cellStyle name="Total 4 2 4" xfId="4492" xr:uid="{00000000-0005-0000-0000-0000A10D0000}"/>
    <cellStyle name="Total 4 2 4 2" xfId="2379" xr:uid="{00000000-0005-0000-0000-0000A20D0000}"/>
    <cellStyle name="Total 4 2 4 3" xfId="4493" xr:uid="{00000000-0005-0000-0000-0000A30D0000}"/>
    <cellStyle name="Total 4 2 4 4" xfId="4494" xr:uid="{00000000-0005-0000-0000-0000A40D0000}"/>
    <cellStyle name="Total 4 2 5" xfId="4495" xr:uid="{00000000-0005-0000-0000-0000A50D0000}"/>
    <cellStyle name="Total 4 2 6" xfId="4496" xr:uid="{00000000-0005-0000-0000-0000A60D0000}"/>
    <cellStyle name="Total 4 2 7" xfId="4497" xr:uid="{00000000-0005-0000-0000-0000A70D0000}"/>
    <cellStyle name="Total 4 3" xfId="1412" xr:uid="{00000000-0005-0000-0000-0000A80D0000}"/>
    <cellStyle name="Total 4 3 2" xfId="4107" xr:uid="{00000000-0005-0000-0000-0000A90D0000}"/>
    <cellStyle name="Total 4 3 2 2" xfId="4440" xr:uid="{00000000-0005-0000-0000-0000AA0D0000}"/>
    <cellStyle name="Total 4 3 2 3" xfId="4442" xr:uid="{00000000-0005-0000-0000-0000AB0D0000}"/>
    <cellStyle name="Total 4 3 2 4" xfId="4498" xr:uid="{00000000-0005-0000-0000-0000AC0D0000}"/>
    <cellStyle name="Total 4 3 3" xfId="4499" xr:uid="{00000000-0005-0000-0000-0000AD0D0000}"/>
    <cellStyle name="Total 4 3 4" xfId="4500" xr:uid="{00000000-0005-0000-0000-0000AE0D0000}"/>
    <cellStyle name="Total 4 3 5" xfId="4502" xr:uid="{00000000-0005-0000-0000-0000AF0D0000}"/>
    <cellStyle name="Total 4 4" xfId="4503" xr:uid="{00000000-0005-0000-0000-0000B00D0000}"/>
    <cellStyle name="Total 4 4 2" xfId="4120" xr:uid="{00000000-0005-0000-0000-0000B10D0000}"/>
    <cellStyle name="Total 4 4 3" xfId="4504" xr:uid="{00000000-0005-0000-0000-0000B20D0000}"/>
    <cellStyle name="Total 4 4 4" xfId="4506" xr:uid="{00000000-0005-0000-0000-0000B30D0000}"/>
    <cellStyle name="Total 4 5" xfId="4507" xr:uid="{00000000-0005-0000-0000-0000B40D0000}"/>
    <cellStyle name="Total 4 5 2" xfId="4508" xr:uid="{00000000-0005-0000-0000-0000B50D0000}"/>
    <cellStyle name="Total 4 5 3" xfId="4509" xr:uid="{00000000-0005-0000-0000-0000B60D0000}"/>
    <cellStyle name="Total 4 5 4" xfId="4511" xr:uid="{00000000-0005-0000-0000-0000B70D0000}"/>
    <cellStyle name="Total 4 6" xfId="4512" xr:uid="{00000000-0005-0000-0000-0000B80D0000}"/>
    <cellStyle name="Total 4 7" xfId="4513" xr:uid="{00000000-0005-0000-0000-0000B90D0000}"/>
    <cellStyle name="Total 4 8" xfId="1636" xr:uid="{00000000-0005-0000-0000-0000BA0D0000}"/>
    <cellStyle name="Total 5" xfId="4514" xr:uid="{00000000-0005-0000-0000-0000BB0D0000}"/>
    <cellStyle name="Total 5 2" xfId="4516" xr:uid="{00000000-0005-0000-0000-0000BC0D0000}"/>
    <cellStyle name="Total 5 3" xfId="1416" xr:uid="{00000000-0005-0000-0000-0000BD0D0000}"/>
    <cellStyle name="Total 5 4" xfId="4518" xr:uid="{00000000-0005-0000-0000-0000BE0D0000}"/>
    <cellStyle name="ûóÆÞï`" xfId="4165" xr:uid="{00000000-0005-0000-0000-0000BF0D0000}"/>
    <cellStyle name="Währung [0]_nt²" xfId="424" xr:uid="{00000000-0005-0000-0000-0000C00D0000}"/>
    <cellStyle name="Währung_nt²" xfId="4272" xr:uid="{00000000-0005-0000-0000-0000C10D0000}"/>
    <cellStyle name="Warning Text 2" xfId="2097" xr:uid="{00000000-0005-0000-0000-0000C20D0000}"/>
    <cellStyle name="Warning Text 2 2" xfId="2271" xr:uid="{00000000-0005-0000-0000-0000C30D0000}"/>
    <cellStyle name="Warning Text 2 2 2" xfId="2276" xr:uid="{00000000-0005-0000-0000-0000C40D0000}"/>
    <cellStyle name="Warning Text 2 2 2 2" xfId="1330" xr:uid="{00000000-0005-0000-0000-0000C50D0000}"/>
    <cellStyle name="Warning Text 2 2 2 3" xfId="2583" xr:uid="{00000000-0005-0000-0000-0000C60D0000}"/>
    <cellStyle name="Warning Text 2 2 2 4" xfId="4520" xr:uid="{00000000-0005-0000-0000-0000C70D0000}"/>
    <cellStyle name="Warning Text 2 2 3" xfId="2279" xr:uid="{00000000-0005-0000-0000-0000C80D0000}"/>
    <cellStyle name="Warning Text 2 2 3 2" xfId="4522" xr:uid="{00000000-0005-0000-0000-0000C90D0000}"/>
    <cellStyle name="Warning Text 2 2 4" xfId="716" xr:uid="{00000000-0005-0000-0000-0000CA0D0000}"/>
    <cellStyle name="Warning Text 2 2 5" xfId="2548" xr:uid="{00000000-0005-0000-0000-0000CB0D0000}"/>
    <cellStyle name="Warning Text 2 3" xfId="3936" xr:uid="{00000000-0005-0000-0000-0000CC0D0000}"/>
    <cellStyle name="Warning Text 2 3 2" xfId="4352" xr:uid="{00000000-0005-0000-0000-0000CD0D0000}"/>
    <cellStyle name="Warning Text 2 4" xfId="1502" xr:uid="{00000000-0005-0000-0000-0000CE0D0000}"/>
    <cellStyle name="Warning Text 2 5" xfId="3946" xr:uid="{00000000-0005-0000-0000-0000CF0D0000}"/>
    <cellStyle name="Warning Text 2 6" xfId="3949" xr:uid="{00000000-0005-0000-0000-0000D00D0000}"/>
    <cellStyle name="Warning Text 3" xfId="1346" xr:uid="{00000000-0005-0000-0000-0000D10D0000}"/>
    <cellStyle name="Warning Text 3 2" xfId="4523" xr:uid="{00000000-0005-0000-0000-0000D20D0000}"/>
    <cellStyle name="Warning Text 3 3" xfId="4525" xr:uid="{00000000-0005-0000-0000-0000D30D0000}"/>
    <cellStyle name="Warning Text 3 4" xfId="1508" xr:uid="{00000000-0005-0000-0000-0000D40D0000}"/>
    <cellStyle name="Warning Text 4" xfId="2907" xr:uid="{00000000-0005-0000-0000-0000D50D0000}"/>
    <cellStyle name="Warning Text 4 2" xfId="4527" xr:uid="{00000000-0005-0000-0000-0000D60D0000}"/>
    <cellStyle name="Warning Text 4 2 2" xfId="4528" xr:uid="{00000000-0005-0000-0000-0000D70D0000}"/>
    <cellStyle name="Warning Text 4 2 3" xfId="4529" xr:uid="{00000000-0005-0000-0000-0000D80D0000}"/>
    <cellStyle name="Warning Text 4 2 4" xfId="809" xr:uid="{00000000-0005-0000-0000-0000D90D0000}"/>
    <cellStyle name="Warning Text 4 3" xfId="4532" xr:uid="{00000000-0005-0000-0000-0000DA0D0000}"/>
    <cellStyle name="Warning Text 4 4" xfId="1512" xr:uid="{00000000-0005-0000-0000-0000DB0D0000}"/>
    <cellStyle name="Warning Text 4 5" xfId="4534" xr:uid="{00000000-0005-0000-0000-0000DC0D0000}"/>
    <cellStyle name="Warning Text 5" xfId="4535" xr:uid="{00000000-0005-0000-0000-0000DD0D0000}"/>
    <cellStyle name="ปกติ_Sheet1" xfId="4327" xr:uid="{00000000-0005-0000-0000-0000DE0D0000}"/>
    <cellStyle name="百分比 2" xfId="4536" xr:uid="{00000000-0005-0000-0000-0000DF0D0000}"/>
    <cellStyle name="百分比 2 2" xfId="4537" xr:uid="{00000000-0005-0000-0000-0000E00D0000}"/>
    <cellStyle name="百分比 2 3" xfId="1954" xr:uid="{00000000-0005-0000-0000-0000E10D0000}"/>
    <cellStyle name="百分比 3" xfId="4538" xr:uid="{00000000-0005-0000-0000-0000E20D0000}"/>
    <cellStyle name="百分比 3 2" xfId="4539" xr:uid="{00000000-0005-0000-0000-0000E30D0000}"/>
    <cellStyle name="百分比 3 3" xfId="4540" xr:uid="{00000000-0005-0000-0000-0000E40D0000}"/>
    <cellStyle name="備註" xfId="1145" xr:uid="{00000000-0005-0000-0000-0000E50D0000}"/>
    <cellStyle name="備註 2" xfId="1148" xr:uid="{00000000-0005-0000-0000-0000E60D0000}"/>
    <cellStyle name="備註 3" xfId="3607" xr:uid="{00000000-0005-0000-0000-0000E70D0000}"/>
    <cellStyle name="備註 4" xfId="4541" xr:uid="{00000000-0005-0000-0000-0000E80D0000}"/>
    <cellStyle name="标题 1 2" xfId="2678" xr:uid="{00000000-0005-0000-0000-0000E90D0000}"/>
    <cellStyle name="标题 1 2 2" xfId="4542" xr:uid="{00000000-0005-0000-0000-0000EA0D0000}"/>
    <cellStyle name="标题 1 3" xfId="633" xr:uid="{00000000-0005-0000-0000-0000EB0D0000}"/>
    <cellStyle name="标题 2 2" xfId="4544" xr:uid="{00000000-0005-0000-0000-0000EC0D0000}"/>
    <cellStyle name="标题 2 2 2" xfId="4546" xr:uid="{00000000-0005-0000-0000-0000ED0D0000}"/>
    <cellStyle name="标题 2 3" xfId="842" xr:uid="{00000000-0005-0000-0000-0000EE0D0000}"/>
    <cellStyle name="标题 3 2" xfId="4411" xr:uid="{00000000-0005-0000-0000-0000EF0D0000}"/>
    <cellStyle name="标题 3 2 2" xfId="4551" xr:uid="{00000000-0005-0000-0000-0000F00D0000}"/>
    <cellStyle name="标题 3 3" xfId="4552" xr:uid="{00000000-0005-0000-0000-0000F10D0000}"/>
    <cellStyle name="标题 4 2" xfId="4553" xr:uid="{00000000-0005-0000-0000-0000F20D0000}"/>
    <cellStyle name="标题 4 2 2" xfId="4554" xr:uid="{00000000-0005-0000-0000-0000F30D0000}"/>
    <cellStyle name="标题 4 3" xfId="4556" xr:uid="{00000000-0005-0000-0000-0000F40D0000}"/>
    <cellStyle name="标题 5" xfId="4557" xr:uid="{00000000-0005-0000-0000-0000F50D0000}"/>
    <cellStyle name="标题 5 2" xfId="4558" xr:uid="{00000000-0005-0000-0000-0000F60D0000}"/>
    <cellStyle name="标题 6" xfId="4559" xr:uid="{00000000-0005-0000-0000-0000F70D0000}"/>
    <cellStyle name="標題" xfId="1136" xr:uid="{00000000-0005-0000-0000-0000F80D0000}"/>
    <cellStyle name="標題 1" xfId="4560" xr:uid="{00000000-0005-0000-0000-0000F90D0000}"/>
    <cellStyle name="標題 1 2" xfId="3707" xr:uid="{00000000-0005-0000-0000-0000FA0D0000}"/>
    <cellStyle name="標題 1 2 2" xfId="4561" xr:uid="{00000000-0005-0000-0000-0000FB0D0000}"/>
    <cellStyle name="標題 1 3" xfId="4563" xr:uid="{00000000-0005-0000-0000-0000FC0D0000}"/>
    <cellStyle name="標題 1 3 2" xfId="4460" xr:uid="{00000000-0005-0000-0000-0000FD0D0000}"/>
    <cellStyle name="標題 1 4" xfId="3335" xr:uid="{00000000-0005-0000-0000-0000FE0D0000}"/>
    <cellStyle name="標題 1 4 2" xfId="3338" xr:uid="{00000000-0005-0000-0000-0000FF0D0000}"/>
    <cellStyle name="標題 1 5" xfId="3342" xr:uid="{00000000-0005-0000-0000-0000000E0000}"/>
    <cellStyle name="標題 1 5 2" xfId="3344" xr:uid="{00000000-0005-0000-0000-0000010E0000}"/>
    <cellStyle name="標題 1 6" xfId="3348" xr:uid="{00000000-0005-0000-0000-0000020E0000}"/>
    <cellStyle name="標題 1 6 2" xfId="3350" xr:uid="{00000000-0005-0000-0000-0000030E0000}"/>
    <cellStyle name="標題 1 7" xfId="3353" xr:uid="{00000000-0005-0000-0000-0000040E0000}"/>
    <cellStyle name="標題 1 7 2" xfId="3675" xr:uid="{00000000-0005-0000-0000-0000050E0000}"/>
    <cellStyle name="標題 1 8" xfId="3304" xr:uid="{00000000-0005-0000-0000-0000060E0000}"/>
    <cellStyle name="標題 1 8 2" xfId="3307" xr:uid="{00000000-0005-0000-0000-0000070E0000}"/>
    <cellStyle name="標題 1 9" xfId="3310" xr:uid="{00000000-0005-0000-0000-0000080E0000}"/>
    <cellStyle name="標題 1 9 2" xfId="4564" xr:uid="{00000000-0005-0000-0000-0000090E0000}"/>
    <cellStyle name="標題 10" xfId="3588" xr:uid="{00000000-0005-0000-0000-00000A0E0000}"/>
    <cellStyle name="標題 10 2" xfId="4566" xr:uid="{00000000-0005-0000-0000-00000B0E0000}"/>
    <cellStyle name="標題 11" xfId="3591" xr:uid="{00000000-0005-0000-0000-00000C0E0000}"/>
    <cellStyle name="標題 11 2" xfId="2766" xr:uid="{00000000-0005-0000-0000-00000D0E0000}"/>
    <cellStyle name="標題 12" xfId="4567" xr:uid="{00000000-0005-0000-0000-00000E0E0000}"/>
    <cellStyle name="標題 12 2" xfId="4207" xr:uid="{00000000-0005-0000-0000-00000F0E0000}"/>
    <cellStyle name="標題 2" xfId="4569" xr:uid="{00000000-0005-0000-0000-0000100E0000}"/>
    <cellStyle name="標題 2 2" xfId="468" xr:uid="{00000000-0005-0000-0000-0000110E0000}"/>
    <cellStyle name="標題 2 2 2" xfId="2791" xr:uid="{00000000-0005-0000-0000-0000120E0000}"/>
    <cellStyle name="標題 2 3" xfId="470" xr:uid="{00000000-0005-0000-0000-0000130E0000}"/>
    <cellStyle name="標題 2 3 2" xfId="4196" xr:uid="{00000000-0005-0000-0000-0000140E0000}"/>
    <cellStyle name="標題 2 4" xfId="3358" xr:uid="{00000000-0005-0000-0000-0000150E0000}"/>
    <cellStyle name="標題 2 4 2" xfId="3361" xr:uid="{00000000-0005-0000-0000-0000160E0000}"/>
    <cellStyle name="標題 2 5" xfId="3364" xr:uid="{00000000-0005-0000-0000-0000170E0000}"/>
    <cellStyle name="標題 2 5 2" xfId="2500" xr:uid="{00000000-0005-0000-0000-0000180E0000}"/>
    <cellStyle name="標題 2 6" xfId="2127" xr:uid="{00000000-0005-0000-0000-0000190E0000}"/>
    <cellStyle name="標題 2 6 2" xfId="2463" xr:uid="{00000000-0005-0000-0000-00001A0E0000}"/>
    <cellStyle name="標題 2 7" xfId="2130" xr:uid="{00000000-0005-0000-0000-00001B0E0000}"/>
    <cellStyle name="標題 2 7 2" xfId="2469" xr:uid="{00000000-0005-0000-0000-00001C0E0000}"/>
    <cellStyle name="標題 2 8" xfId="2136" xr:uid="{00000000-0005-0000-0000-00001D0E0000}"/>
    <cellStyle name="標題 2 8 2" xfId="2478" xr:uid="{00000000-0005-0000-0000-00001E0E0000}"/>
    <cellStyle name="標題 2 9" xfId="2481" xr:uid="{00000000-0005-0000-0000-00001F0E0000}"/>
    <cellStyle name="標題 2 9 2" xfId="3724" xr:uid="{00000000-0005-0000-0000-0000200E0000}"/>
    <cellStyle name="標題 3" xfId="4570" xr:uid="{00000000-0005-0000-0000-0000210E0000}"/>
    <cellStyle name="標題 3 2" xfId="4571" xr:uid="{00000000-0005-0000-0000-0000220E0000}"/>
    <cellStyle name="標題 3 2 2" xfId="4505" xr:uid="{00000000-0005-0000-0000-0000230E0000}"/>
    <cellStyle name="標題 3 3" xfId="4572" xr:uid="{00000000-0005-0000-0000-0000240E0000}"/>
    <cellStyle name="標題 3 3 2" xfId="4510" xr:uid="{00000000-0005-0000-0000-0000250E0000}"/>
    <cellStyle name="標題 3 4" xfId="3368" xr:uid="{00000000-0005-0000-0000-0000260E0000}"/>
    <cellStyle name="標題 3 4 2" xfId="3370" xr:uid="{00000000-0005-0000-0000-0000270E0000}"/>
    <cellStyle name="標題 3 5" xfId="3372" xr:uid="{00000000-0005-0000-0000-0000280E0000}"/>
    <cellStyle name="標題 3 5 2" xfId="4573" xr:uid="{00000000-0005-0000-0000-0000290E0000}"/>
    <cellStyle name="標題 3 6" xfId="2483" xr:uid="{00000000-0005-0000-0000-00002A0E0000}"/>
    <cellStyle name="標題 3 6 2" xfId="2487" xr:uid="{00000000-0005-0000-0000-00002B0E0000}"/>
    <cellStyle name="標題 3 7" xfId="710" xr:uid="{00000000-0005-0000-0000-00002C0E0000}"/>
    <cellStyle name="標題 3 7 2" xfId="136" xr:uid="{00000000-0005-0000-0000-00002D0E0000}"/>
    <cellStyle name="標題 3 8" xfId="123" xr:uid="{00000000-0005-0000-0000-00002E0E0000}"/>
    <cellStyle name="標題 3 8 2" xfId="761" xr:uid="{00000000-0005-0000-0000-00002F0E0000}"/>
    <cellStyle name="標題 3 9" xfId="131" xr:uid="{00000000-0005-0000-0000-0000300E0000}"/>
    <cellStyle name="標題 3 9 2" xfId="805" xr:uid="{00000000-0005-0000-0000-0000310E0000}"/>
    <cellStyle name="標題 4" xfId="4574" xr:uid="{00000000-0005-0000-0000-0000320E0000}"/>
    <cellStyle name="標題 4 2" xfId="4575" xr:uid="{00000000-0005-0000-0000-0000330E0000}"/>
    <cellStyle name="標題 4 2 2" xfId="4577" xr:uid="{00000000-0005-0000-0000-0000340E0000}"/>
    <cellStyle name="標題 4 3" xfId="4578" xr:uid="{00000000-0005-0000-0000-0000350E0000}"/>
    <cellStyle name="標題 4 3 2" xfId="4579" xr:uid="{00000000-0005-0000-0000-0000360E0000}"/>
    <cellStyle name="標題 4 4" xfId="1241" xr:uid="{00000000-0005-0000-0000-0000370E0000}"/>
    <cellStyle name="標題 4 4 2" xfId="1244" xr:uid="{00000000-0005-0000-0000-0000380E0000}"/>
    <cellStyle name="標題 4 5" xfId="1247" xr:uid="{00000000-0005-0000-0000-0000390E0000}"/>
    <cellStyle name="標題 4 5 2" xfId="4236" xr:uid="{00000000-0005-0000-0000-00003A0E0000}"/>
    <cellStyle name="標題 4 6" xfId="1250" xr:uid="{00000000-0005-0000-0000-00003B0E0000}"/>
    <cellStyle name="標題 4 6 2" xfId="4580" xr:uid="{00000000-0005-0000-0000-00003C0E0000}"/>
    <cellStyle name="標題 4 7" xfId="4581" xr:uid="{00000000-0005-0000-0000-00003D0E0000}"/>
    <cellStyle name="標題 4 7 2" xfId="3953" xr:uid="{00000000-0005-0000-0000-00003E0E0000}"/>
    <cellStyle name="標題 4 8" xfId="4582" xr:uid="{00000000-0005-0000-0000-00003F0E0000}"/>
    <cellStyle name="標題 4 8 2" xfId="3969" xr:uid="{00000000-0005-0000-0000-0000400E0000}"/>
    <cellStyle name="標題 4 9" xfId="4583" xr:uid="{00000000-0005-0000-0000-0000410E0000}"/>
    <cellStyle name="標題 4 9 2" xfId="3987" xr:uid="{00000000-0005-0000-0000-0000420E0000}"/>
    <cellStyle name="標題 5" xfId="979" xr:uid="{00000000-0005-0000-0000-0000430E0000}"/>
    <cellStyle name="標題 5 2" xfId="4584" xr:uid="{00000000-0005-0000-0000-0000440E0000}"/>
    <cellStyle name="標題 6" xfId="1982" xr:uid="{00000000-0005-0000-0000-0000450E0000}"/>
    <cellStyle name="標題 6 2" xfId="4586" xr:uid="{00000000-0005-0000-0000-0000460E0000}"/>
    <cellStyle name="標題 7" xfId="4587" xr:uid="{00000000-0005-0000-0000-0000470E0000}"/>
    <cellStyle name="標題 7 2" xfId="4588" xr:uid="{00000000-0005-0000-0000-0000480E0000}"/>
    <cellStyle name="標題 8" xfId="4589" xr:uid="{00000000-0005-0000-0000-0000490E0000}"/>
    <cellStyle name="標題 8 2" xfId="4590" xr:uid="{00000000-0005-0000-0000-00004A0E0000}"/>
    <cellStyle name="標題 9" xfId="4362" xr:uid="{00000000-0005-0000-0000-00004B0E0000}"/>
    <cellStyle name="標題 9 2" xfId="4364" xr:uid="{00000000-0005-0000-0000-00004C0E0000}"/>
    <cellStyle name="標準 2" xfId="4592" xr:uid="{00000000-0005-0000-0000-00004D0E0000}"/>
    <cellStyle name="標準 2 2" xfId="4596" xr:uid="{00000000-0005-0000-0000-00004E0E0000}"/>
    <cellStyle name="標準 2 3" xfId="4598" xr:uid="{00000000-0005-0000-0000-00004F0E0000}"/>
    <cellStyle name="標準 2 4" xfId="4600" xr:uid="{00000000-0005-0000-0000-0000500E0000}"/>
    <cellStyle name="標準 3" xfId="4602" xr:uid="{00000000-0005-0000-0000-0000510E0000}"/>
    <cellStyle name="標準 4" xfId="3802" xr:uid="{00000000-0005-0000-0000-0000520E0000}"/>
    <cellStyle name="標準 5" xfId="3807" xr:uid="{00000000-0005-0000-0000-0000530E0000}"/>
    <cellStyle name="標準 5 2" xfId="4210" xr:uid="{00000000-0005-0000-0000-0000540E0000}"/>
    <cellStyle name="標準 6" xfId="4603" xr:uid="{00000000-0005-0000-0000-0000550E0000}"/>
    <cellStyle name="標準 7" xfId="4604" xr:uid="{00000000-0005-0000-0000-0000560E0000}"/>
    <cellStyle name="標準_Book1" xfId="1867" xr:uid="{00000000-0005-0000-0000-0000570E0000}"/>
    <cellStyle name="差 2" xfId="2807" xr:uid="{00000000-0005-0000-0000-0000580E0000}"/>
    <cellStyle name="差 2 2" xfId="3793" xr:uid="{00000000-0005-0000-0000-0000590E0000}"/>
    <cellStyle name="差 3" xfId="3847" xr:uid="{00000000-0005-0000-0000-00005A0E0000}"/>
    <cellStyle name="差_123东南亚分部各类数据统计201206（1）" xfId="3938" xr:uid="{00000000-0005-0000-0000-00005B0E0000}"/>
    <cellStyle name="差_123东南亚分部各类数据统计201206（1） 2" xfId="3942" xr:uid="{00000000-0005-0000-0000-00005C0E0000}"/>
    <cellStyle name="差_123东南亚分部各类数据统计201206（1） 2 2" xfId="1587" xr:uid="{00000000-0005-0000-0000-00005D0E0000}"/>
    <cellStyle name="差_123东南亚分部各类数据统计201206（1）_130411_contact list of coslink coscon sea form" xfId="4606" xr:uid="{00000000-0005-0000-0000-00005E0E0000}"/>
    <cellStyle name="差_123东南亚分部各类数据统计201206（1）_130411_contact list of coslink coscon sea form 2" xfId="491" xr:uid="{00000000-0005-0000-0000-00005F0E0000}"/>
    <cellStyle name="差_123东南亚分部各类数据统计201206（1）_130411_contact list of coslink coscon sea form 2 2" xfId="3618" xr:uid="{00000000-0005-0000-0000-0000600E0000}"/>
    <cellStyle name="差_123东南亚分部各类数据统计201206（1）_1类数据统计201303" xfId="2003" xr:uid="{00000000-0005-0000-0000-0000610E0000}"/>
    <cellStyle name="差_123东南亚分部各类数据统计201206（1）_1类数据统计201303 2" xfId="4607" xr:uid="{00000000-0005-0000-0000-0000620E0000}"/>
    <cellStyle name="差_123东南亚分部各类数据统计201206（1）_1类数据统计201303 2 2" xfId="1613" xr:uid="{00000000-0005-0000-0000-0000630E0000}"/>
    <cellStyle name="差_123东南亚分部各类数据统计201206（1）_cosconsea-costar staff infors" xfId="4032" xr:uid="{00000000-0005-0000-0000-0000640E0000}"/>
    <cellStyle name="差_123东南亚分部各类数据统计201206（1）_cosconsea-costar staff infors 2" xfId="4034" xr:uid="{00000000-0005-0000-0000-0000650E0000}"/>
    <cellStyle name="差_123东南亚分部各类数据统计201206（1）_cosconsea-costar staff infors 2 2" xfId="2194" xr:uid="{00000000-0005-0000-0000-0000660E0000}"/>
    <cellStyle name="差_123东南亚分部各类数据统计201206（1）_东南亚分部各类数据统计-201212(泰国更新) (3)" xfId="1714" xr:uid="{00000000-0005-0000-0000-0000670E0000}"/>
    <cellStyle name="差_123东南亚分部各类数据统计201206（1）_东南亚分部各类数据统计-201212(泰国更新) (3) 2" xfId="3634" xr:uid="{00000000-0005-0000-0000-0000680E0000}"/>
    <cellStyle name="差_123东南亚分部各类数据统计201206（1）_东南亚分部各类数据统计-201212(泰国更新) (3) 2 2" xfId="2606" xr:uid="{00000000-0005-0000-0000-0000690E0000}"/>
    <cellStyle name="差_123东南亚分部各类数据统计201206（1）_东南亚分部各类数据统计201303 (2)" xfId="4608" xr:uid="{00000000-0005-0000-0000-00006A0E0000}"/>
    <cellStyle name="差_123东南亚分部各类数据统计201206（1）_东南亚分部各类数据统计201303 (2) 2" xfId="4609" xr:uid="{00000000-0005-0000-0000-00006B0E0000}"/>
    <cellStyle name="差_123东南亚分部各类数据统计201206（1）_东南亚分部各类数据统计201303 (2) 2 2" xfId="4611" xr:uid="{00000000-0005-0000-0000-00006C0E0000}"/>
    <cellStyle name="差_123东南亚分部各类数据统计201206（1）_东南亚分部各类数据统计201303 (4)" xfId="4612" xr:uid="{00000000-0005-0000-0000-00006D0E0000}"/>
    <cellStyle name="差_123东南亚分部各类数据统计201206（1）_东南亚分部各类数据统计201303 (4) 2" xfId="3529" xr:uid="{00000000-0005-0000-0000-00006E0E0000}"/>
    <cellStyle name="差_123东南亚分部各类数据统计201206（1）_东南亚分部各类数据统计201303 (4) 2 2" xfId="3533" xr:uid="{00000000-0005-0000-0000-00006F0E0000}"/>
    <cellStyle name="差_123东南亚分部各类数据统计201206（1）_东南亚分部各类数据统计201303 xls201304" xfId="564" xr:uid="{00000000-0005-0000-0000-0000700E0000}"/>
    <cellStyle name="差_123东南亚分部各类数据统计201206（1）_东南亚分部各类数据统计201303 xls201304 2" xfId="692" xr:uid="{00000000-0005-0000-0000-0000710E0000}"/>
    <cellStyle name="差_123东南亚分部各类数据统计201206（1）_东南亚分部各类数据统计201303 xls201304 2 2" xfId="77" xr:uid="{00000000-0005-0000-0000-0000720E0000}"/>
    <cellStyle name="差_123东南亚分部各类数据统计201206（1）_东南亚公司（含远星公司）人员信息201212" xfId="4613" xr:uid="{00000000-0005-0000-0000-0000730E0000}"/>
    <cellStyle name="差_123东南亚分部各类数据统计201206（1）_东南亚公司（含远星公司）人员信息201212 2" xfId="4614" xr:uid="{00000000-0005-0000-0000-0000740E0000}"/>
    <cellStyle name="差_123东南亚分部各类数据统计201206（1）_东南亚公司（含远星公司）人员信息201212 2 2" xfId="4615" xr:uid="{00000000-0005-0000-0000-0000750E0000}"/>
    <cellStyle name="差_123东南亚分部各类数据统计201206（1）_菲律宾2" xfId="4616" xr:uid="{00000000-0005-0000-0000-0000760E0000}"/>
    <cellStyle name="差_123东南亚分部各类数据统计201206（1）_菲律宾2 2" xfId="4617" xr:uid="{00000000-0005-0000-0000-0000770E0000}"/>
    <cellStyle name="差_123东南亚分部各类数据统计201206（1）_菲律宾2 2 2" xfId="4223" xr:uid="{00000000-0005-0000-0000-0000780E0000}"/>
    <cellStyle name="差_123东南亚分部各类数据统计201206（1）_副本东南亚分部各类数据统计201303" xfId="4618" xr:uid="{00000000-0005-0000-0000-0000790E0000}"/>
    <cellStyle name="差_123东南亚分部各类数据统计201206（1）_副本东南亚分部各类数据统计201303 2" xfId="4112" xr:uid="{00000000-0005-0000-0000-00007A0E0000}"/>
    <cellStyle name="差_123东南亚分部各类数据统计201206（1）_副本东南亚分部各类数据统计201303 2 2" xfId="4114" xr:uid="{00000000-0005-0000-0000-00007B0E0000}"/>
    <cellStyle name="差_123东南亚分部各类数据统计201206（1）_南亚分部各类数据统计201303" xfId="553" xr:uid="{00000000-0005-0000-0000-00007C0E0000}"/>
    <cellStyle name="差_123东南亚分部各类数据统计201206（1）_南亚分部各类数据统计201303 2" xfId="1212" xr:uid="{00000000-0005-0000-0000-00007D0E0000}"/>
    <cellStyle name="差_123东南亚分部各类数据统计201206（1）_南亚分部各类数据统计201303 2 2" xfId="1541" xr:uid="{00000000-0005-0000-0000-00007E0E0000}"/>
    <cellStyle name="差_COSCON THAILAND COSNAM STAFF 2012 JULY" xfId="4619" xr:uid="{00000000-0005-0000-0000-00007F0E0000}"/>
    <cellStyle name="差_COSCON THAILAND COSNAM STAFF 2012 JULY 2" xfId="4620" xr:uid="{00000000-0005-0000-0000-0000800E0000}"/>
    <cellStyle name="差_COSCON THAILAND COSNAM STAFF 2012 JULY 2 2" xfId="4621" xr:uid="{00000000-0005-0000-0000-0000810E0000}"/>
    <cellStyle name="差_COSCON THAILAND COSNAM STAFF 2012 JULY_130411_contact list of coslink coscon sea form" xfId="3199" xr:uid="{00000000-0005-0000-0000-0000820E0000}"/>
    <cellStyle name="差_COSCON THAILAND COSNAM STAFF 2012 JULY_130411_contact list of coslink coscon sea form 2" xfId="3203" xr:uid="{00000000-0005-0000-0000-0000830E0000}"/>
    <cellStyle name="差_COSCON THAILAND COSNAM STAFF 2012 JULY_130411_contact list of coslink coscon sea form 2 2" xfId="1483" xr:uid="{00000000-0005-0000-0000-0000840E0000}"/>
    <cellStyle name="差_COSCON THAILAND COSNAM STAFF 2012 JULY_1类数据统计201303" xfId="3224" xr:uid="{00000000-0005-0000-0000-0000850E0000}"/>
    <cellStyle name="差_COSCON THAILAND COSNAM STAFF 2012 JULY_1类数据统计201303 2" xfId="4622" xr:uid="{00000000-0005-0000-0000-0000860E0000}"/>
    <cellStyle name="差_COSCON THAILAND COSNAM STAFF 2012 JULY_1类数据统计201303 2 2" xfId="4623" xr:uid="{00000000-0005-0000-0000-0000870E0000}"/>
    <cellStyle name="差_COSCON THAILAND COSNAM STAFF 2012 JULY_cosconsea-costar staff infors" xfId="4626" xr:uid="{00000000-0005-0000-0000-0000880E0000}"/>
    <cellStyle name="差_COSCON THAILAND COSNAM STAFF 2012 JULY_cosconsea-costar staff infors 2" xfId="4531" xr:uid="{00000000-0005-0000-0000-0000890E0000}"/>
    <cellStyle name="差_COSCON THAILAND COSNAM STAFF 2012 JULY_cosconsea-costar staff infors 2 2" xfId="4627" xr:uid="{00000000-0005-0000-0000-00008A0E0000}"/>
    <cellStyle name="差_COSCON THAILAND COSNAM STAFF 2012 JULY_东南亚分部各类数据统计-201212(泰国更新) (3)" xfId="2776" xr:uid="{00000000-0005-0000-0000-00008B0E0000}"/>
    <cellStyle name="差_COSCON THAILAND COSNAM STAFF 2012 JULY_东南亚分部各类数据统计-201212(泰国更新) (3) 2" xfId="2779" xr:uid="{00000000-0005-0000-0000-00008C0E0000}"/>
    <cellStyle name="差_COSCON THAILAND COSNAM STAFF 2012 JULY_东南亚分部各类数据统计-201212(泰国更新) (3) 2 2" xfId="4305" xr:uid="{00000000-0005-0000-0000-00008D0E0000}"/>
    <cellStyle name="差_COSCON THAILAND COSNAM STAFF 2012 JULY_东南亚分部各类数据统计201303 (2)" xfId="4313" xr:uid="{00000000-0005-0000-0000-00008E0E0000}"/>
    <cellStyle name="差_COSCON THAILAND COSNAM STAFF 2012 JULY_东南亚分部各类数据统计201303 (2) 2" xfId="4317" xr:uid="{00000000-0005-0000-0000-00008F0E0000}"/>
    <cellStyle name="差_COSCON THAILAND COSNAM STAFF 2012 JULY_东南亚分部各类数据统计201303 (2) 2 2" xfId="4628" xr:uid="{00000000-0005-0000-0000-0000900E0000}"/>
    <cellStyle name="差_COSCON THAILAND COSNAM STAFF 2012 JULY_东南亚分部各类数据统计201303 (4)" xfId="357" xr:uid="{00000000-0005-0000-0000-0000910E0000}"/>
    <cellStyle name="差_COSCON THAILAND COSNAM STAFF 2012 JULY_东南亚分部各类数据统计201303 (4) 2" xfId="362" xr:uid="{00000000-0005-0000-0000-0000920E0000}"/>
    <cellStyle name="差_COSCON THAILAND COSNAM STAFF 2012 JULY_东南亚分部各类数据统计201303 (4) 2 2" xfId="4407" xr:uid="{00000000-0005-0000-0000-0000930E0000}"/>
    <cellStyle name="差_COSCON THAILAND COSNAM STAFF 2012 JULY_东南亚分部各类数据统计201303 xls201304" xfId="2485" xr:uid="{00000000-0005-0000-0000-0000940E0000}"/>
    <cellStyle name="差_COSCON THAILAND COSNAM STAFF 2012 JULY_东南亚分部各类数据统计201303 xls201304 2" xfId="2489" xr:uid="{00000000-0005-0000-0000-0000950E0000}"/>
    <cellStyle name="差_COSCON THAILAND COSNAM STAFF 2012 JULY_东南亚分部各类数据统计201303 xls201304 2 2" xfId="4629" xr:uid="{00000000-0005-0000-0000-0000960E0000}"/>
    <cellStyle name="差_COSCON THAILAND COSNAM STAFF 2012 JULY_东南亚公司（含远星公司）人员信息201212" xfId="4129" xr:uid="{00000000-0005-0000-0000-0000970E0000}"/>
    <cellStyle name="差_COSCON THAILAND COSNAM STAFF 2012 JULY_东南亚公司（含远星公司）人员信息201212 2" xfId="4630" xr:uid="{00000000-0005-0000-0000-0000980E0000}"/>
    <cellStyle name="差_COSCON THAILAND COSNAM STAFF 2012 JULY_东南亚公司（含远星公司）人员信息201212 2 2" xfId="1004" xr:uid="{00000000-0005-0000-0000-0000990E0000}"/>
    <cellStyle name="差_COSCON THAILAND COSNAM STAFF 2012 JULY_菲律宾2" xfId="4631" xr:uid="{00000000-0005-0000-0000-00009A0E0000}"/>
    <cellStyle name="差_COSCON THAILAND COSNAM STAFF 2012 JULY_菲律宾2 2" xfId="4634" xr:uid="{00000000-0005-0000-0000-00009B0E0000}"/>
    <cellStyle name="差_COSCON THAILAND COSNAM STAFF 2012 JULY_菲律宾2 2 2" xfId="4636" xr:uid="{00000000-0005-0000-0000-00009C0E0000}"/>
    <cellStyle name="差_COSCON THAILAND COSNAM STAFF 2012 JULY_副本东南亚分部各类数据统计201303" xfId="1700" xr:uid="{00000000-0005-0000-0000-00009D0E0000}"/>
    <cellStyle name="差_COSCON THAILAND COSNAM STAFF 2012 JULY_副本东南亚分部各类数据统计201303 2" xfId="4452" xr:uid="{00000000-0005-0000-0000-00009E0E0000}"/>
    <cellStyle name="差_COSCON THAILAND COSNAM STAFF 2012 JULY_副本东南亚分部各类数据统计201303 2 2" xfId="4454" xr:uid="{00000000-0005-0000-0000-00009F0E0000}"/>
    <cellStyle name="差_COSCON THAILAND COSNAM STAFF 2012 JULY_南亚分部各类数据统计201303" xfId="4637" xr:uid="{00000000-0005-0000-0000-0000A00E0000}"/>
    <cellStyle name="差_COSCON THAILAND COSNAM STAFF 2012 JULY_南亚分部各类数据统计201303 2" xfId="3276" xr:uid="{00000000-0005-0000-0000-0000A10E0000}"/>
    <cellStyle name="差_COSCON THAILAND COSNAM STAFF 2012 JULY_南亚分部各类数据统计201303 2 2" xfId="2282" xr:uid="{00000000-0005-0000-0000-0000A20E0000}"/>
    <cellStyle name="差_COSLINK_contact list - 130125" xfId="4435" xr:uid="{00000000-0005-0000-0000-0000A30E0000}"/>
    <cellStyle name="差_COSLINK_contact list - 130125 2" xfId="4638" xr:uid="{00000000-0005-0000-0000-0000A40E0000}"/>
    <cellStyle name="差_COSLINK_contact list - 130125 2 2" xfId="4374" xr:uid="{00000000-0005-0000-0000-0000A50E0000}"/>
    <cellStyle name="差_中远印度各类数据统计201212" xfId="2888" xr:uid="{00000000-0005-0000-0000-0000A60E0000}"/>
    <cellStyle name="差_中远印度各类数据统计201212 2" xfId="4056" xr:uid="{00000000-0005-0000-0000-0000A70E0000}"/>
    <cellStyle name="差_中远印度各类数据统计201212 2 2" xfId="4270" xr:uid="{00000000-0005-0000-0000-0000A80E0000}"/>
    <cellStyle name="差_中远印度各类数据统计201212_1类数据统计201303" xfId="1800" xr:uid="{00000000-0005-0000-0000-0000A90E0000}"/>
    <cellStyle name="差_中远印度各类数据统计201212_1类数据统计201303 2" xfId="4639" xr:uid="{00000000-0005-0000-0000-0000AA0E0000}"/>
    <cellStyle name="差_中远印度各类数据统计201212_1类数据统计201303 2 2" xfId="2629" xr:uid="{00000000-0005-0000-0000-0000AB0E0000}"/>
    <cellStyle name="差_中远印度各类数据统计201212_cosconsea-costar staff infors" xfId="935" xr:uid="{00000000-0005-0000-0000-0000AC0E0000}"/>
    <cellStyle name="差_中远印度各类数据统计201212_cosconsea-costar staff infors 2" xfId="938" xr:uid="{00000000-0005-0000-0000-0000AD0E0000}"/>
    <cellStyle name="差_中远印度各类数据统计201212_cosconsea-costar staff infors 2 2" xfId="943" xr:uid="{00000000-0005-0000-0000-0000AE0E0000}"/>
    <cellStyle name="差_中远印度各类数据统计201212_东南亚分部各类数据统计201303 (2)" xfId="4640" xr:uid="{00000000-0005-0000-0000-0000AF0E0000}"/>
    <cellStyle name="差_中远印度各类数据统计201212_东南亚分部各类数据统计201303 (2) 2" xfId="2280" xr:uid="{00000000-0005-0000-0000-0000B00E0000}"/>
    <cellStyle name="差_中远印度各类数据统计201212_东南亚分部各类数据统计201303 (2) 2 2" xfId="4521" xr:uid="{00000000-0005-0000-0000-0000B10E0000}"/>
    <cellStyle name="差_中远印度各类数据统计201212_东南亚分部各类数据统计201303 (4)" xfId="4641" xr:uid="{00000000-0005-0000-0000-0000B20E0000}"/>
    <cellStyle name="差_中远印度各类数据统计201212_东南亚分部各类数据统计201303 (4) 2" xfId="4642" xr:uid="{00000000-0005-0000-0000-0000B30E0000}"/>
    <cellStyle name="差_中远印度各类数据统计201212_东南亚分部各类数据统计201303 (4) 2 2" xfId="4643" xr:uid="{00000000-0005-0000-0000-0000B40E0000}"/>
    <cellStyle name="差_中远印度各类数据统计201212_东南亚分部各类数据统计201303 xls201304" xfId="4644" xr:uid="{00000000-0005-0000-0000-0000B50E0000}"/>
    <cellStyle name="差_中远印度各类数据统计201212_东南亚分部各类数据统计201303 xls201304 2" xfId="4645" xr:uid="{00000000-0005-0000-0000-0000B60E0000}"/>
    <cellStyle name="差_中远印度各类数据统计201212_东南亚分部各类数据统计201303 xls201304 2 2" xfId="4646" xr:uid="{00000000-0005-0000-0000-0000B70E0000}"/>
    <cellStyle name="差_中远印度各类数据统计201212_副本东南亚分部各类数据统计201303" xfId="1564" xr:uid="{00000000-0005-0000-0000-0000B80E0000}"/>
    <cellStyle name="差_中远印度各类数据统计201212_副本东南亚分部各类数据统计201303 2" xfId="121" xr:uid="{00000000-0005-0000-0000-0000B90E0000}"/>
    <cellStyle name="差_中远印度各类数据统计201212_副本东南亚分部各类数据统计201303 2 2" xfId="2057" xr:uid="{00000000-0005-0000-0000-0000BA0E0000}"/>
    <cellStyle name="差_中远印度各类数据统计201212_南亚分部各类数据统计201303" xfId="3716" xr:uid="{00000000-0005-0000-0000-0000BB0E0000}"/>
    <cellStyle name="差_中远印度各类数据统计201212_南亚分部各类数据统计201303 2" xfId="3096" xr:uid="{00000000-0005-0000-0000-0000BC0E0000}"/>
    <cellStyle name="差_中远印度各类数据统计201212_南亚分部各类数据统计201303 2 2" xfId="74" xr:uid="{00000000-0005-0000-0000-0000BD0E0000}"/>
    <cellStyle name="常规" xfId="0" builtinId="0"/>
    <cellStyle name="常规 10" xfId="4647" xr:uid="{00000000-0005-0000-0000-0000BF0E0000}"/>
    <cellStyle name="常规 10 10" xfId="4648" xr:uid="{00000000-0005-0000-0000-0000C00E0000}"/>
    <cellStyle name="常规 10 11" xfId="1726" xr:uid="{00000000-0005-0000-0000-0000C10E0000}"/>
    <cellStyle name="常规 10 2" xfId="2566" xr:uid="{00000000-0005-0000-0000-0000C20E0000}"/>
    <cellStyle name="常规 10 2 2" xfId="2568" xr:uid="{00000000-0005-0000-0000-0000C30E0000}"/>
    <cellStyle name="常规 10 2 2 2" xfId="2570" xr:uid="{00000000-0005-0000-0000-0000C40E0000}"/>
    <cellStyle name="常规 10 2 2 3" xfId="2574" xr:uid="{00000000-0005-0000-0000-0000C50E0000}"/>
    <cellStyle name="常规 10 2 3" xfId="1465" xr:uid="{00000000-0005-0000-0000-0000C60E0000}"/>
    <cellStyle name="常规 10 2 4" xfId="2585" xr:uid="{00000000-0005-0000-0000-0000C70E0000}"/>
    <cellStyle name="常规 10 2 5" xfId="2587" xr:uid="{00000000-0005-0000-0000-0000C80E0000}"/>
    <cellStyle name="常规 10 2 6" xfId="4649" xr:uid="{00000000-0005-0000-0000-0000C90E0000}"/>
    <cellStyle name="常规 10 2 7" xfId="4650" xr:uid="{00000000-0005-0000-0000-0000CA0E0000}"/>
    <cellStyle name="常规 10 3" xfId="2591" xr:uid="{00000000-0005-0000-0000-0000CB0E0000}"/>
    <cellStyle name="常规 10 3 2" xfId="2593" xr:uid="{00000000-0005-0000-0000-0000CC0E0000}"/>
    <cellStyle name="常规 10 3 2 2" xfId="4651" xr:uid="{00000000-0005-0000-0000-0000CD0E0000}"/>
    <cellStyle name="常规 10 3 3" xfId="1469" xr:uid="{00000000-0005-0000-0000-0000CE0E0000}"/>
    <cellStyle name="常规 10 4" xfId="2596" xr:uid="{00000000-0005-0000-0000-0000CF0E0000}"/>
    <cellStyle name="常规 10 4 2" xfId="526" xr:uid="{00000000-0005-0000-0000-0000D00E0000}"/>
    <cellStyle name="常规 10 4 3" xfId="1478" xr:uid="{00000000-0005-0000-0000-0000D10E0000}"/>
    <cellStyle name="常规 10 5" xfId="2607" xr:uid="{00000000-0005-0000-0000-0000D20E0000}"/>
    <cellStyle name="常规 10 6" xfId="1294" xr:uid="{00000000-0005-0000-0000-0000D30E0000}"/>
    <cellStyle name="常规 10 7" xfId="1307" xr:uid="{00000000-0005-0000-0000-0000D40E0000}"/>
    <cellStyle name="常规 10 8" xfId="1309" xr:uid="{00000000-0005-0000-0000-0000D50E0000}"/>
    <cellStyle name="常规 10 9" xfId="1311" xr:uid="{00000000-0005-0000-0000-0000D60E0000}"/>
    <cellStyle name="常规 11" xfId="4652" xr:uid="{00000000-0005-0000-0000-0000D70E0000}"/>
    <cellStyle name="常规 11 10" xfId="2981" xr:uid="{00000000-0005-0000-0000-0000D80E0000}"/>
    <cellStyle name="常规 11 2" xfId="4624" xr:uid="{00000000-0005-0000-0000-0000D90E0000}"/>
    <cellStyle name="常规 11 2 2" xfId="4530" xr:uid="{00000000-0005-0000-0000-0000DA0E0000}"/>
    <cellStyle name="常规 11 2 3" xfId="1513" xr:uid="{00000000-0005-0000-0000-0000DB0E0000}"/>
    <cellStyle name="常规 11 2 4" xfId="4533" xr:uid="{00000000-0005-0000-0000-0000DC0E0000}"/>
    <cellStyle name="常规 11 3" xfId="2229" xr:uid="{00000000-0005-0000-0000-0000DD0E0000}"/>
    <cellStyle name="常规 11 3 2" xfId="2231" xr:uid="{00000000-0005-0000-0000-0000DE0E0000}"/>
    <cellStyle name="常规 11 3 3" xfId="1518" xr:uid="{00000000-0005-0000-0000-0000DF0E0000}"/>
    <cellStyle name="常规 11 4" xfId="2253" xr:uid="{00000000-0005-0000-0000-0000E00E0000}"/>
    <cellStyle name="常规 11 4 2" xfId="641" xr:uid="{00000000-0005-0000-0000-0000E10E0000}"/>
    <cellStyle name="常规 11 5" xfId="2255" xr:uid="{00000000-0005-0000-0000-0000E20E0000}"/>
    <cellStyle name="常规 11 6" xfId="1316" xr:uid="{00000000-0005-0000-0000-0000E30E0000}"/>
    <cellStyle name="常规 11 7" xfId="1324" xr:uid="{00000000-0005-0000-0000-0000E40E0000}"/>
    <cellStyle name="常规 11 8" xfId="1326" xr:uid="{00000000-0005-0000-0000-0000E50E0000}"/>
    <cellStyle name="常规 11 9" xfId="1328" xr:uid="{00000000-0005-0000-0000-0000E60E0000}"/>
    <cellStyle name="常规 12" xfId="4653" xr:uid="{00000000-0005-0000-0000-0000E70E0000}"/>
    <cellStyle name="常规 12 2" xfId="4654" xr:uid="{00000000-0005-0000-0000-0000E80E0000}"/>
    <cellStyle name="常规 12 2 2" xfId="4655" xr:uid="{00000000-0005-0000-0000-0000E90E0000}"/>
    <cellStyle name="常规 12 2 3" xfId="26" xr:uid="{00000000-0005-0000-0000-0000EA0E0000}"/>
    <cellStyle name="常规 12 3" xfId="4656" xr:uid="{00000000-0005-0000-0000-0000EB0E0000}"/>
    <cellStyle name="常规 12 4" xfId="4633" xr:uid="{00000000-0005-0000-0000-0000EC0E0000}"/>
    <cellStyle name="常规 12 5" xfId="4657" xr:uid="{00000000-0005-0000-0000-0000ED0E0000}"/>
    <cellStyle name="常规 13" xfId="4659" xr:uid="{00000000-0005-0000-0000-0000EE0E0000}"/>
    <cellStyle name="常规 13 2" xfId="3811" xr:uid="{00000000-0005-0000-0000-0000EF0E0000}"/>
    <cellStyle name="常规 13 2 2" xfId="3813" xr:uid="{00000000-0005-0000-0000-0000F00E0000}"/>
    <cellStyle name="常规 13 2 3" xfId="4660" xr:uid="{00000000-0005-0000-0000-0000F10E0000}"/>
    <cellStyle name="常规 13 2 4" xfId="4661" xr:uid="{00000000-0005-0000-0000-0000F20E0000}"/>
    <cellStyle name="常规 13 3" xfId="3816" xr:uid="{00000000-0005-0000-0000-0000F30E0000}"/>
    <cellStyle name="常规 13 4" xfId="4662" xr:uid="{00000000-0005-0000-0000-0000F40E0000}"/>
    <cellStyle name="常规 13 5" xfId="84" xr:uid="{00000000-0005-0000-0000-0000F50E0000}"/>
    <cellStyle name="常规 13 6" xfId="4663" xr:uid="{00000000-0005-0000-0000-0000F60E0000}"/>
    <cellStyle name="常规 13 7" xfId="280" xr:uid="{00000000-0005-0000-0000-0000F70E0000}"/>
    <cellStyle name="常规 14" xfId="4253" xr:uid="{00000000-0005-0000-0000-0000F80E0000}"/>
    <cellStyle name="常规 14 2" xfId="4256" xr:uid="{00000000-0005-0000-0000-0000F90E0000}"/>
    <cellStyle name="常规 14 2 2" xfId="3247" xr:uid="{00000000-0005-0000-0000-0000FA0E0000}"/>
    <cellStyle name="常规 14 3" xfId="4278" xr:uid="{00000000-0005-0000-0000-0000FB0E0000}"/>
    <cellStyle name="常规 14 4" xfId="4287" xr:uid="{00000000-0005-0000-0000-0000FC0E0000}"/>
    <cellStyle name="常规 14 5" xfId="4290" xr:uid="{00000000-0005-0000-0000-0000FD0E0000}"/>
    <cellStyle name="常规 15" xfId="4089" xr:uid="{00000000-0005-0000-0000-0000FE0E0000}"/>
    <cellStyle name="常规 15 2" xfId="3835" xr:uid="{00000000-0005-0000-0000-0000FF0E0000}"/>
    <cellStyle name="常规 16" xfId="4302" xr:uid="{00000000-0005-0000-0000-0000000F0000}"/>
    <cellStyle name="常规 17" xfId="4312" xr:uid="{00000000-0005-0000-0000-0000010F0000}"/>
    <cellStyle name="常规 17 2" xfId="4315" xr:uid="{00000000-0005-0000-0000-0000020F0000}"/>
    <cellStyle name="常规 18" xfId="2234" xr:uid="{00000000-0005-0000-0000-0000030F0000}"/>
    <cellStyle name="常规 2" xfId="4664" xr:uid="{00000000-0005-0000-0000-0000040F0000}"/>
    <cellStyle name="常规 2 10" xfId="4665" xr:uid="{00000000-0005-0000-0000-0000050F0000}"/>
    <cellStyle name="常规 2 10 2" xfId="1027" xr:uid="{00000000-0005-0000-0000-0000060F0000}"/>
    <cellStyle name="常规 2 10 2 2" xfId="1030" xr:uid="{00000000-0005-0000-0000-0000070F0000}"/>
    <cellStyle name="常规 2 10 2 2 2" xfId="4667" xr:uid="{00000000-0005-0000-0000-0000080F0000}"/>
    <cellStyle name="常规 2 10 2 2 3" xfId="4668" xr:uid="{00000000-0005-0000-0000-0000090F0000}"/>
    <cellStyle name="常规 2 10 2 3" xfId="4669" xr:uid="{00000000-0005-0000-0000-00000A0F0000}"/>
    <cellStyle name="常规 2 10 2 4" xfId="4671" xr:uid="{00000000-0005-0000-0000-00000B0F0000}"/>
    <cellStyle name="常规 2 10 2 5" xfId="4672" xr:uid="{00000000-0005-0000-0000-00000C0F0000}"/>
    <cellStyle name="常规 2 10 3" xfId="1035" xr:uid="{00000000-0005-0000-0000-00000D0F0000}"/>
    <cellStyle name="常规 2 10 3 2" xfId="4673" xr:uid="{00000000-0005-0000-0000-00000E0F0000}"/>
    <cellStyle name="常规 2 10 3 3" xfId="4545" xr:uid="{00000000-0005-0000-0000-00000F0F0000}"/>
    <cellStyle name="常规 2 10 4" xfId="1040" xr:uid="{00000000-0005-0000-0000-0000100F0000}"/>
    <cellStyle name="常规 2 10 5" xfId="1043" xr:uid="{00000000-0005-0000-0000-0000110F0000}"/>
    <cellStyle name="常规 2 10 6" xfId="4465" xr:uid="{00000000-0005-0000-0000-0000120F0000}"/>
    <cellStyle name="常规 2 11" xfId="4674" xr:uid="{00000000-0005-0000-0000-0000130F0000}"/>
    <cellStyle name="常规 2 11 2" xfId="1056" xr:uid="{00000000-0005-0000-0000-0000140F0000}"/>
    <cellStyle name="常规 2 11 2 2" xfId="3873" xr:uid="{00000000-0005-0000-0000-0000150F0000}"/>
    <cellStyle name="常规 2 11 2 2 2" xfId="3876" xr:uid="{00000000-0005-0000-0000-0000160F0000}"/>
    <cellStyle name="常规 2 11 2 3" xfId="4676" xr:uid="{00000000-0005-0000-0000-0000170F0000}"/>
    <cellStyle name="常规 2 11 2 4" xfId="4678" xr:uid="{00000000-0005-0000-0000-0000180F0000}"/>
    <cellStyle name="常规 2 11 3" xfId="1059" xr:uid="{00000000-0005-0000-0000-0000190F0000}"/>
    <cellStyle name="常规 2 11 3 2" xfId="3923" xr:uid="{00000000-0005-0000-0000-00001A0F0000}"/>
    <cellStyle name="常规 2 11 3 3" xfId="4547" xr:uid="{00000000-0005-0000-0000-00001B0F0000}"/>
    <cellStyle name="常规 2 11 4" xfId="4680" xr:uid="{00000000-0005-0000-0000-00001C0F0000}"/>
    <cellStyle name="常规 2 11 5" xfId="2890" xr:uid="{00000000-0005-0000-0000-00001D0F0000}"/>
    <cellStyle name="常规 2 11 6" xfId="2894" xr:uid="{00000000-0005-0000-0000-00001E0F0000}"/>
    <cellStyle name="常规 2 12" xfId="2690" xr:uid="{00000000-0005-0000-0000-00001F0F0000}"/>
    <cellStyle name="常规 2 12 2" xfId="1070" xr:uid="{00000000-0005-0000-0000-0000200F0000}"/>
    <cellStyle name="常规 2 12 2 2" xfId="4682" xr:uid="{00000000-0005-0000-0000-0000210F0000}"/>
    <cellStyle name="常规 2 12 2 3" xfId="4685" xr:uid="{00000000-0005-0000-0000-0000220F0000}"/>
    <cellStyle name="常规 2 12 3" xfId="1073" xr:uid="{00000000-0005-0000-0000-0000230F0000}"/>
    <cellStyle name="常规 2 12 4" xfId="4688" xr:uid="{00000000-0005-0000-0000-0000240F0000}"/>
    <cellStyle name="常规 2 12 5" xfId="4690" xr:uid="{00000000-0005-0000-0000-0000250F0000}"/>
    <cellStyle name="常规 2 13" xfId="2692" xr:uid="{00000000-0005-0000-0000-0000260F0000}"/>
    <cellStyle name="常规 2 13 2" xfId="4692" xr:uid="{00000000-0005-0000-0000-0000270F0000}"/>
    <cellStyle name="常规 2 13 3" xfId="4694" xr:uid="{00000000-0005-0000-0000-0000280F0000}"/>
    <cellStyle name="常规 2 13 4" xfId="4696" xr:uid="{00000000-0005-0000-0000-0000290F0000}"/>
    <cellStyle name="常规 2 14" xfId="2694" xr:uid="{00000000-0005-0000-0000-00002A0F0000}"/>
    <cellStyle name="常规 2 15" xfId="1049" xr:uid="{00000000-0005-0000-0000-00002B0F0000}"/>
    <cellStyle name="常规 2 16" xfId="4698" xr:uid="{00000000-0005-0000-0000-00002C0F0000}"/>
    <cellStyle name="常规 2 17" xfId="4605" xr:uid="{00000000-0005-0000-0000-00002D0F0000}"/>
    <cellStyle name="常规 2 18" xfId="2147" xr:uid="{00000000-0005-0000-0000-00002E0F0000}"/>
    <cellStyle name="常规 2 19" xfId="4347" xr:uid="{00000000-0005-0000-0000-00002F0F0000}"/>
    <cellStyle name="常规 2 2" xfId="4501" xr:uid="{00000000-0005-0000-0000-0000300F0000}"/>
    <cellStyle name="常规 2 2 10" xfId="4699" xr:uid="{00000000-0005-0000-0000-0000310F0000}"/>
    <cellStyle name="常规 2 2 10 2" xfId="4702" xr:uid="{00000000-0005-0000-0000-0000320F0000}"/>
    <cellStyle name="常规 2 2 11" xfId="4704" xr:uid="{00000000-0005-0000-0000-0000330F0000}"/>
    <cellStyle name="常规 2 2 11 2" xfId="4706" xr:uid="{00000000-0005-0000-0000-0000340F0000}"/>
    <cellStyle name="常规 2 2 11 3" xfId="4707" xr:uid="{00000000-0005-0000-0000-0000350F0000}"/>
    <cellStyle name="常规 2 2 12" xfId="4708" xr:uid="{00000000-0005-0000-0000-0000360F0000}"/>
    <cellStyle name="常规 2 2 12 2" xfId="4710" xr:uid="{00000000-0005-0000-0000-0000370F0000}"/>
    <cellStyle name="常规 2 2 12 3" xfId="4711" xr:uid="{00000000-0005-0000-0000-0000380F0000}"/>
    <cellStyle name="常规 2 2 13" xfId="4712" xr:uid="{00000000-0005-0000-0000-0000390F0000}"/>
    <cellStyle name="常规 2 2 14" xfId="4576" xr:uid="{00000000-0005-0000-0000-00003A0F0000}"/>
    <cellStyle name="常规 2 2 15" xfId="4713" xr:uid="{00000000-0005-0000-0000-00003B0F0000}"/>
    <cellStyle name="常规 2 2 2" xfId="4714" xr:uid="{00000000-0005-0000-0000-00003C0F0000}"/>
    <cellStyle name="常规 2 2 2 10" xfId="4715" xr:uid="{00000000-0005-0000-0000-00003D0F0000}"/>
    <cellStyle name="常规 2 2 2 10 2" xfId="4716" xr:uid="{00000000-0005-0000-0000-00003E0F0000}"/>
    <cellStyle name="常规 2 2 2 11" xfId="4717" xr:uid="{00000000-0005-0000-0000-00003F0F0000}"/>
    <cellStyle name="常规 2 2 2 12" xfId="4718" xr:uid="{00000000-0005-0000-0000-0000400F0000}"/>
    <cellStyle name="常规 2 2 2 2" xfId="4719" xr:uid="{00000000-0005-0000-0000-0000410F0000}"/>
    <cellStyle name="常规 2 2 2 2 10" xfId="4153" xr:uid="{00000000-0005-0000-0000-0000420F0000}"/>
    <cellStyle name="常规 2 2 2 2 11" xfId="4155" xr:uid="{00000000-0005-0000-0000-0000430F0000}"/>
    <cellStyle name="常规 2 2 2 2 12" xfId="4720" xr:uid="{00000000-0005-0000-0000-0000440F0000}"/>
    <cellStyle name="常规 2 2 2 2 2" xfId="4721" xr:uid="{00000000-0005-0000-0000-0000450F0000}"/>
    <cellStyle name="常规 2 2 2 2 2 10" xfId="3818" xr:uid="{00000000-0005-0000-0000-0000460F0000}"/>
    <cellStyle name="常规 2 2 2 2 2 2" xfId="2728" xr:uid="{00000000-0005-0000-0000-0000470F0000}"/>
    <cellStyle name="常规 2 2 2 2 2 2 2" xfId="4205" xr:uid="{00000000-0005-0000-0000-0000480F0000}"/>
    <cellStyle name="常规 2 2 2 2 2 2 2 2" xfId="4723" xr:uid="{00000000-0005-0000-0000-0000490F0000}"/>
    <cellStyle name="常规 2 2 2 2 2 2 2 2 2" xfId="4724" xr:uid="{00000000-0005-0000-0000-00004A0F0000}"/>
    <cellStyle name="常规 2 2 2 2 2 2 2 2 2 2" xfId="1141" xr:uid="{00000000-0005-0000-0000-00004B0F0000}"/>
    <cellStyle name="常规 2 2 2 2 2 2 2 2 2 2 2" xfId="4726" xr:uid="{00000000-0005-0000-0000-00004C0F0000}"/>
    <cellStyle name="常规 2 2 2 2 2 2 2 2 2 2 2 2" xfId="4727" xr:uid="{00000000-0005-0000-0000-00004D0F0000}"/>
    <cellStyle name="常规 2 2 2 2 2 2 2 2 2 2 2 3" xfId="4729" xr:uid="{00000000-0005-0000-0000-00004E0F0000}"/>
    <cellStyle name="常规 2 2 2 2 2 2 2 2 2 2 3" xfId="4731" xr:uid="{00000000-0005-0000-0000-00004F0F0000}"/>
    <cellStyle name="常规 2 2 2 2 2 2 2 2 2 2 4" xfId="4732" xr:uid="{00000000-0005-0000-0000-0000500F0000}"/>
    <cellStyle name="常规 2 2 2 2 2 2 2 2 2 3" xfId="4733" xr:uid="{00000000-0005-0000-0000-0000510F0000}"/>
    <cellStyle name="常规 2 2 2 2 2 2 2 2 2 4" xfId="4734" xr:uid="{00000000-0005-0000-0000-0000520F0000}"/>
    <cellStyle name="常规 2 2 2 2 2 2 2 2 3" xfId="4735" xr:uid="{00000000-0005-0000-0000-0000530F0000}"/>
    <cellStyle name="常规 2 2 2 2 2 2 2 2 3 2" xfId="1158" xr:uid="{00000000-0005-0000-0000-0000540F0000}"/>
    <cellStyle name="常规 2 2 2 2 2 2 2 2 3 2 2" xfId="304" xr:uid="{00000000-0005-0000-0000-0000550F0000}"/>
    <cellStyle name="常规 2 2 2 2 2 2 2 2 3 2 3" xfId="309" xr:uid="{00000000-0005-0000-0000-0000560F0000}"/>
    <cellStyle name="常规 2 2 2 2 2 2 2 2 3 3" xfId="4737" xr:uid="{00000000-0005-0000-0000-0000570F0000}"/>
    <cellStyle name="常规 2 2 2 2 2 2 2 2 3 4" xfId="3110" xr:uid="{00000000-0005-0000-0000-0000580F0000}"/>
    <cellStyle name="常规 2 2 2 2 2 2 2 2 4" xfId="4738" xr:uid="{00000000-0005-0000-0000-0000590F0000}"/>
    <cellStyle name="常规 2 2 2 2 2 2 2 2 5" xfId="4740" xr:uid="{00000000-0005-0000-0000-00005A0F0000}"/>
    <cellStyle name="常规 2 2 2 2 2 2 2 3" xfId="4591" xr:uid="{00000000-0005-0000-0000-00005B0F0000}"/>
    <cellStyle name="常规 2 2 2 2 2 2 2 3 2" xfId="4594" xr:uid="{00000000-0005-0000-0000-00005C0F0000}"/>
    <cellStyle name="常规 2 2 2 2 2 2 2 3 2 2" xfId="1233" xr:uid="{00000000-0005-0000-0000-00005D0F0000}"/>
    <cellStyle name="常规 2 2 2 2 2 2 2 3 2 2 2" xfId="4742" xr:uid="{00000000-0005-0000-0000-00005E0F0000}"/>
    <cellStyle name="常规 2 2 2 2 2 2 2 3 2 2 3" xfId="4743" xr:uid="{00000000-0005-0000-0000-00005F0F0000}"/>
    <cellStyle name="常规 2 2 2 2 2 2 2 3 2 3" xfId="3933" xr:uid="{00000000-0005-0000-0000-0000600F0000}"/>
    <cellStyle name="常规 2 2 2 2 2 2 2 3 2 4" xfId="2272" xr:uid="{00000000-0005-0000-0000-0000610F0000}"/>
    <cellStyle name="常规 2 2 2 2 2 2 2 3 3" xfId="4597" xr:uid="{00000000-0005-0000-0000-0000620F0000}"/>
    <cellStyle name="常规 2 2 2 2 2 2 2 3 4" xfId="4599" xr:uid="{00000000-0005-0000-0000-0000630F0000}"/>
    <cellStyle name="常规 2 2 2 2 2 2 2 4" xfId="4601" xr:uid="{00000000-0005-0000-0000-0000640F0000}"/>
    <cellStyle name="常规 2 2 2 2 2 2 2 4 2" xfId="4744" xr:uid="{00000000-0005-0000-0000-0000650F0000}"/>
    <cellStyle name="常规 2 2 2 2 2 2 2 4 2 2" xfId="1312" xr:uid="{00000000-0005-0000-0000-0000660F0000}"/>
    <cellStyle name="常规 2 2 2 2 2 2 2 4 2 3" xfId="4745" xr:uid="{00000000-0005-0000-0000-0000670F0000}"/>
    <cellStyle name="常规 2 2 2 2 2 2 2 4 3" xfId="4746" xr:uid="{00000000-0005-0000-0000-0000680F0000}"/>
    <cellStyle name="常规 2 2 2 2 2 2 2 4 4" xfId="4747" xr:uid="{00000000-0005-0000-0000-0000690F0000}"/>
    <cellStyle name="常规 2 2 2 2 2 2 2 5" xfId="3803" xr:uid="{00000000-0005-0000-0000-00006A0F0000}"/>
    <cellStyle name="常规 2 2 2 2 2 2 2 6" xfId="3809" xr:uid="{00000000-0005-0000-0000-00006B0F0000}"/>
    <cellStyle name="常规 2 2 2 2 2 2 3" xfId="4748" xr:uid="{00000000-0005-0000-0000-00006C0F0000}"/>
    <cellStyle name="常规 2 2 2 2 2 2 3 2" xfId="4750" xr:uid="{00000000-0005-0000-0000-00006D0F0000}"/>
    <cellStyle name="常规 2 2 2 2 2 2 3 2 2" xfId="3487" xr:uid="{00000000-0005-0000-0000-00006E0F0000}"/>
    <cellStyle name="常规 2 2 2 2 2 2 3 2 2 2" xfId="3490" xr:uid="{00000000-0005-0000-0000-00006F0F0000}"/>
    <cellStyle name="常规 2 2 2 2 2 2 3 2 2 2 2" xfId="3492" xr:uid="{00000000-0005-0000-0000-0000700F0000}"/>
    <cellStyle name="常规 2 2 2 2 2 2 3 2 2 2 3" xfId="3495" xr:uid="{00000000-0005-0000-0000-0000710F0000}"/>
    <cellStyle name="常规 2 2 2 2 2 2 3 2 2 3" xfId="3497" xr:uid="{00000000-0005-0000-0000-0000720F0000}"/>
    <cellStyle name="常规 2 2 2 2 2 2 3 2 2 4" xfId="3499" xr:uid="{00000000-0005-0000-0000-0000730F0000}"/>
    <cellStyle name="常规 2 2 2 2 2 2 3 2 3" xfId="3503" xr:uid="{00000000-0005-0000-0000-0000740F0000}"/>
    <cellStyle name="常规 2 2 2 2 2 2 3 2 4" xfId="3509" xr:uid="{00000000-0005-0000-0000-0000750F0000}"/>
    <cellStyle name="常规 2 2 2 2 2 2 3 3" xfId="4751" xr:uid="{00000000-0005-0000-0000-0000760F0000}"/>
    <cellStyle name="常规 2 2 2 2 2 2 3 3 2" xfId="3518" xr:uid="{00000000-0005-0000-0000-0000770F0000}"/>
    <cellStyle name="常规 2 2 2 2 2 2 3 3 2 2" xfId="4752" xr:uid="{00000000-0005-0000-0000-0000780F0000}"/>
    <cellStyle name="常规 2 2 2 2 2 2 3 3 2 3" xfId="2960" xr:uid="{00000000-0005-0000-0000-0000790F0000}"/>
    <cellStyle name="常规 2 2 2 2 2 2 3 3 3" xfId="4753" xr:uid="{00000000-0005-0000-0000-00007A0F0000}"/>
    <cellStyle name="常规 2 2 2 2 2 2 3 3 4" xfId="4755" xr:uid="{00000000-0005-0000-0000-00007B0F0000}"/>
    <cellStyle name="常规 2 2 2 2 2 2 3 4" xfId="4756" xr:uid="{00000000-0005-0000-0000-00007C0F0000}"/>
    <cellStyle name="常规 2 2 2 2 2 2 3 5" xfId="3814" xr:uid="{00000000-0005-0000-0000-00007D0F0000}"/>
    <cellStyle name="常规 2 2 2 2 2 2 4" xfId="3733" xr:uid="{00000000-0005-0000-0000-00007E0F0000}"/>
    <cellStyle name="常规 2 2 2 2 2 2 4 2" xfId="4757" xr:uid="{00000000-0005-0000-0000-00007F0F0000}"/>
    <cellStyle name="常规 2 2 2 2 2 2 4 2 2" xfId="4277" xr:uid="{00000000-0005-0000-0000-0000800F0000}"/>
    <cellStyle name="常规 2 2 2 2 2 2 4 2 2 2" xfId="2523" xr:uid="{00000000-0005-0000-0000-0000810F0000}"/>
    <cellStyle name="常规 2 2 2 2 2 2 4 2 2 3" xfId="2529" xr:uid="{00000000-0005-0000-0000-0000820F0000}"/>
    <cellStyle name="常规 2 2 2 2 2 2 4 2 3" xfId="4286" xr:uid="{00000000-0005-0000-0000-0000830F0000}"/>
    <cellStyle name="常规 2 2 2 2 2 2 4 2 4" xfId="4289" xr:uid="{00000000-0005-0000-0000-0000840F0000}"/>
    <cellStyle name="常规 2 2 2 2 2 2 4 3" xfId="4758" xr:uid="{00000000-0005-0000-0000-0000850F0000}"/>
    <cellStyle name="常规 2 2 2 2 2 2 4 4" xfId="4759" xr:uid="{00000000-0005-0000-0000-0000860F0000}"/>
    <cellStyle name="常规 2 2 2 2 2 2 5" xfId="1593" xr:uid="{00000000-0005-0000-0000-0000870F0000}"/>
    <cellStyle name="常规 2 2 2 2 2 2 5 2" xfId="1595" xr:uid="{00000000-0005-0000-0000-0000880F0000}"/>
    <cellStyle name="常规 2 2 2 2 2 2 5 2 2" xfId="2957" xr:uid="{00000000-0005-0000-0000-0000890F0000}"/>
    <cellStyle name="常规 2 2 2 2 2 2 5 2 3" xfId="4326" xr:uid="{00000000-0005-0000-0000-00008A0F0000}"/>
    <cellStyle name="常规 2 2 2 2 2 2 5 3" xfId="1597" xr:uid="{00000000-0005-0000-0000-00008B0F0000}"/>
    <cellStyle name="常规 2 2 2 2 2 2 5 4" xfId="1599" xr:uid="{00000000-0005-0000-0000-00008C0F0000}"/>
    <cellStyle name="常规 2 2 2 2 2 2 6" xfId="14" xr:uid="{00000000-0005-0000-0000-00008D0F0000}"/>
    <cellStyle name="常规 2 2 2 2 2 2 7" xfId="153" xr:uid="{00000000-0005-0000-0000-00008E0F0000}"/>
    <cellStyle name="常规 2 2 2 2 2 3" xfId="2730" xr:uid="{00000000-0005-0000-0000-00008F0F0000}"/>
    <cellStyle name="常规 2 2 2 2 2 3 2" xfId="4761" xr:uid="{00000000-0005-0000-0000-0000900F0000}"/>
    <cellStyle name="常规 2 2 2 2 2 3 2 2" xfId="3978" xr:uid="{00000000-0005-0000-0000-0000910F0000}"/>
    <cellStyle name="常规 2 2 2 2 2 3 2 2 2" xfId="3982" xr:uid="{00000000-0005-0000-0000-0000920F0000}"/>
    <cellStyle name="常规 2 2 2 2 2 3 2 2 2 2" xfId="3984" xr:uid="{00000000-0005-0000-0000-0000930F0000}"/>
    <cellStyle name="常规 2 2 2 2 2 3 2 2 2 2 2" xfId="4762" xr:uid="{00000000-0005-0000-0000-0000940F0000}"/>
    <cellStyle name="常规 2 2 2 2 2 3 2 2 2 2 3" xfId="2738" xr:uid="{00000000-0005-0000-0000-0000950F0000}"/>
    <cellStyle name="常规 2 2 2 2 2 3 2 2 2 3" xfId="3673" xr:uid="{00000000-0005-0000-0000-0000960F0000}"/>
    <cellStyle name="常规 2 2 2 2 2 3 2 2 2 4" xfId="3676" xr:uid="{00000000-0005-0000-0000-0000970F0000}"/>
    <cellStyle name="常规 2 2 2 2 2 3 2 2 3" xfId="3988" xr:uid="{00000000-0005-0000-0000-0000980F0000}"/>
    <cellStyle name="常规 2 2 2 2 2 3 2 2 4" xfId="3992" xr:uid="{00000000-0005-0000-0000-0000990F0000}"/>
    <cellStyle name="常规 2 2 2 2 2 3 2 3" xfId="3997" xr:uid="{00000000-0005-0000-0000-00009A0F0000}"/>
    <cellStyle name="常规 2 2 2 2 2 3 2 3 2" xfId="3146" xr:uid="{00000000-0005-0000-0000-00009B0F0000}"/>
    <cellStyle name="常规 2 2 2 2 2 3 2 3 2 2" xfId="3999" xr:uid="{00000000-0005-0000-0000-00009C0F0000}"/>
    <cellStyle name="常规 2 2 2 2 2 3 2 3 2 3" xfId="3563" xr:uid="{00000000-0005-0000-0000-00009D0F0000}"/>
    <cellStyle name="常规 2 2 2 2 2 3 2 3 3" xfId="4001" xr:uid="{00000000-0005-0000-0000-00009E0F0000}"/>
    <cellStyle name="常规 2 2 2 2 2 3 2 3 4" xfId="4003" xr:uid="{00000000-0005-0000-0000-00009F0F0000}"/>
    <cellStyle name="常规 2 2 2 2 2 3 2 4" xfId="3234" xr:uid="{00000000-0005-0000-0000-0000A00F0000}"/>
    <cellStyle name="常规 2 2 2 2 2 3 2 5" xfId="3238" xr:uid="{00000000-0005-0000-0000-0000A10F0000}"/>
    <cellStyle name="常规 2 2 2 2 2 3 3" xfId="4763" xr:uid="{00000000-0005-0000-0000-0000A20F0000}"/>
    <cellStyle name="常规 2 2 2 2 2 3 3 2" xfId="4046" xr:uid="{00000000-0005-0000-0000-0000A30F0000}"/>
    <cellStyle name="常规 2 2 2 2 2 3 3 2 2" xfId="4048" xr:uid="{00000000-0005-0000-0000-0000A40F0000}"/>
    <cellStyle name="常规 2 2 2 2 2 3 3 2 2 2" xfId="4754" xr:uid="{00000000-0005-0000-0000-0000A50F0000}"/>
    <cellStyle name="常规 2 2 2 2 2 3 3 2 2 3" xfId="3741" xr:uid="{00000000-0005-0000-0000-0000A60F0000}"/>
    <cellStyle name="常规 2 2 2 2 2 3 3 2 3" xfId="4050" xr:uid="{00000000-0005-0000-0000-0000A70F0000}"/>
    <cellStyle name="常规 2 2 2 2 2 3 3 2 4" xfId="4764" xr:uid="{00000000-0005-0000-0000-0000A80F0000}"/>
    <cellStyle name="常规 2 2 2 2 2 3 3 3" xfId="110" xr:uid="{00000000-0005-0000-0000-0000A90F0000}"/>
    <cellStyle name="常规 2 2 2 2 2 3 3 4" xfId="3242" xr:uid="{00000000-0005-0000-0000-0000AA0F0000}"/>
    <cellStyle name="常规 2 2 2 2 2 3 4" xfId="4766" xr:uid="{00000000-0005-0000-0000-0000AB0F0000}"/>
    <cellStyle name="常规 2 2 2 2 2 3 4 2" xfId="2434" xr:uid="{00000000-0005-0000-0000-0000AC0F0000}"/>
    <cellStyle name="常规 2 2 2 2 2 3 4 2 2" xfId="4076" xr:uid="{00000000-0005-0000-0000-0000AD0F0000}"/>
    <cellStyle name="常规 2 2 2 2 2 3 4 2 3" xfId="4081" xr:uid="{00000000-0005-0000-0000-0000AE0F0000}"/>
    <cellStyle name="常规 2 2 2 2 2 3 4 3" xfId="2438" xr:uid="{00000000-0005-0000-0000-0000AF0F0000}"/>
    <cellStyle name="常规 2 2 2 2 2 3 4 4" xfId="170" xr:uid="{00000000-0005-0000-0000-0000B00F0000}"/>
    <cellStyle name="常规 2 2 2 2 2 3 5" xfId="1605" xr:uid="{00000000-0005-0000-0000-0000B10F0000}"/>
    <cellStyle name="常规 2 2 2 2 2 3 6" xfId="4767" xr:uid="{00000000-0005-0000-0000-0000B20F0000}"/>
    <cellStyle name="常规 2 2 2 2 2 4" xfId="4768" xr:uid="{00000000-0005-0000-0000-0000B30F0000}"/>
    <cellStyle name="常规 2 2 2 2 2 4 2" xfId="4769" xr:uid="{00000000-0005-0000-0000-0000B40F0000}"/>
    <cellStyle name="常规 2 2 2 2 2 4 2 2" xfId="4770" xr:uid="{00000000-0005-0000-0000-0000B50F0000}"/>
    <cellStyle name="常规 2 2 2 2 2 4 2 2 2" xfId="4771" xr:uid="{00000000-0005-0000-0000-0000B60F0000}"/>
    <cellStyle name="常规 2 2 2 2 2 4 2 2 2 2" xfId="3548" xr:uid="{00000000-0005-0000-0000-0000B70F0000}"/>
    <cellStyle name="常规 2 2 2 2 2 4 2 2 2 3" xfId="4773" xr:uid="{00000000-0005-0000-0000-0000B80F0000}"/>
    <cellStyle name="常规 2 2 2 2 2 4 2 2 3" xfId="4774" xr:uid="{00000000-0005-0000-0000-0000B90F0000}"/>
    <cellStyle name="常规 2 2 2 2 2 4 2 2 4" xfId="2005" xr:uid="{00000000-0005-0000-0000-0000BA0F0000}"/>
    <cellStyle name="常规 2 2 2 2 2 4 2 3" xfId="4775" xr:uid="{00000000-0005-0000-0000-0000BB0F0000}"/>
    <cellStyle name="常规 2 2 2 2 2 4 2 4" xfId="3254" xr:uid="{00000000-0005-0000-0000-0000BC0F0000}"/>
    <cellStyle name="常规 2 2 2 2 2 4 3" xfId="3445" xr:uid="{00000000-0005-0000-0000-0000BD0F0000}"/>
    <cellStyle name="常规 2 2 2 2 2 4 3 2" xfId="4776" xr:uid="{00000000-0005-0000-0000-0000BE0F0000}"/>
    <cellStyle name="常规 2 2 2 2 2 4 3 2 2" xfId="4188" xr:uid="{00000000-0005-0000-0000-0000BF0F0000}"/>
    <cellStyle name="常规 2 2 2 2 2 4 3 2 3" xfId="2330" xr:uid="{00000000-0005-0000-0000-0000C00F0000}"/>
    <cellStyle name="常规 2 2 2 2 2 4 3 3" xfId="4777" xr:uid="{00000000-0005-0000-0000-0000C10F0000}"/>
    <cellStyle name="常规 2 2 2 2 2 4 3 4" xfId="4778" xr:uid="{00000000-0005-0000-0000-0000C20F0000}"/>
    <cellStyle name="常规 2 2 2 2 2 4 4" xfId="4779" xr:uid="{00000000-0005-0000-0000-0000C30F0000}"/>
    <cellStyle name="常规 2 2 2 2 2 4 5" xfId="4781" xr:uid="{00000000-0005-0000-0000-0000C40F0000}"/>
    <cellStyle name="常规 2 2 2 2 2 5" xfId="4783" xr:uid="{00000000-0005-0000-0000-0000C50F0000}"/>
    <cellStyle name="常规 2 2 2 2 2 5 2" xfId="4784" xr:uid="{00000000-0005-0000-0000-0000C60F0000}"/>
    <cellStyle name="常规 2 2 2 2 2 5 2 2" xfId="4785" xr:uid="{00000000-0005-0000-0000-0000C70F0000}"/>
    <cellStyle name="常规 2 2 2 2 2 5 2 2 2" xfId="3125" xr:uid="{00000000-0005-0000-0000-0000C80F0000}"/>
    <cellStyle name="常规 2 2 2 2 2 5 2 2 3" xfId="3127" xr:uid="{00000000-0005-0000-0000-0000C90F0000}"/>
    <cellStyle name="常规 2 2 2 2 2 5 2 3" xfId="4786" xr:uid="{00000000-0005-0000-0000-0000CA0F0000}"/>
    <cellStyle name="常规 2 2 2 2 2 5 2 4" xfId="3258" xr:uid="{00000000-0005-0000-0000-0000CB0F0000}"/>
    <cellStyle name="常规 2 2 2 2 2 5 3" xfId="4787" xr:uid="{00000000-0005-0000-0000-0000CC0F0000}"/>
    <cellStyle name="常规 2 2 2 2 2 5 4" xfId="4788" xr:uid="{00000000-0005-0000-0000-0000CD0F0000}"/>
    <cellStyle name="常规 2 2 2 2 2 6" xfId="4789" xr:uid="{00000000-0005-0000-0000-0000CE0F0000}"/>
    <cellStyle name="常规 2 2 2 2 2 6 2" xfId="4791" xr:uid="{00000000-0005-0000-0000-0000CF0F0000}"/>
    <cellStyle name="常规 2 2 2 2 2 6 2 2" xfId="4793" xr:uid="{00000000-0005-0000-0000-0000D00F0000}"/>
    <cellStyle name="常规 2 2 2 2 2 6 2 3" xfId="4795" xr:uid="{00000000-0005-0000-0000-0000D10F0000}"/>
    <cellStyle name="常规 2 2 2 2 2 6 3" xfId="4797" xr:uid="{00000000-0005-0000-0000-0000D20F0000}"/>
    <cellStyle name="常规 2 2 2 2 2 6 4" xfId="4799" xr:uid="{00000000-0005-0000-0000-0000D30F0000}"/>
    <cellStyle name="常规 2 2 2 2 2 7" xfId="4802" xr:uid="{00000000-0005-0000-0000-0000D40F0000}"/>
    <cellStyle name="常规 2 2 2 2 2 7 2" xfId="4804" xr:uid="{00000000-0005-0000-0000-0000D50F0000}"/>
    <cellStyle name="常规 2 2 2 2 2 8" xfId="4805" xr:uid="{00000000-0005-0000-0000-0000D60F0000}"/>
    <cellStyle name="常规 2 2 2 2 2 9" xfId="4807" xr:uid="{00000000-0005-0000-0000-0000D70F0000}"/>
    <cellStyle name="常规 2 2 2 2 3" xfId="4808" xr:uid="{00000000-0005-0000-0000-0000D80F0000}"/>
    <cellStyle name="常规 2 2 2 2 3 2" xfId="4809" xr:uid="{00000000-0005-0000-0000-0000D90F0000}"/>
    <cellStyle name="常规 2 2 2 2 3 2 2" xfId="4810" xr:uid="{00000000-0005-0000-0000-0000DA0F0000}"/>
    <cellStyle name="常规 2 2 2 2 3 2 2 2" xfId="4811" xr:uid="{00000000-0005-0000-0000-0000DB0F0000}"/>
    <cellStyle name="常规 2 2 2 2 3 2 2 2 2" xfId="4812" xr:uid="{00000000-0005-0000-0000-0000DC0F0000}"/>
    <cellStyle name="常规 2 2 2 2 3 2 2 2 2 2" xfId="4814" xr:uid="{00000000-0005-0000-0000-0000DD0F0000}"/>
    <cellStyle name="常规 2 2 2 2 3 2 2 2 2 2 2" xfId="4815" xr:uid="{00000000-0005-0000-0000-0000DE0F0000}"/>
    <cellStyle name="常规 2 2 2 2 3 2 2 2 2 2 3" xfId="4816" xr:uid="{00000000-0005-0000-0000-0000DF0F0000}"/>
    <cellStyle name="常规 2 2 2 2 3 2 2 2 2 3" xfId="4817" xr:uid="{00000000-0005-0000-0000-0000E00F0000}"/>
    <cellStyle name="常规 2 2 2 2 3 2 2 2 2 4" xfId="4818" xr:uid="{00000000-0005-0000-0000-0000E10F0000}"/>
    <cellStyle name="常规 2 2 2 2 3 2 2 2 3" xfId="4819" xr:uid="{00000000-0005-0000-0000-0000E20F0000}"/>
    <cellStyle name="常规 2 2 2 2 3 2 2 2 4" xfId="4821" xr:uid="{00000000-0005-0000-0000-0000E30F0000}"/>
    <cellStyle name="常规 2 2 2 2 3 2 2 3" xfId="4823" xr:uid="{00000000-0005-0000-0000-0000E40F0000}"/>
    <cellStyle name="常规 2 2 2 2 3 2 2 3 2" xfId="4824" xr:uid="{00000000-0005-0000-0000-0000E50F0000}"/>
    <cellStyle name="常规 2 2 2 2 3 2 2 3 2 2" xfId="4825" xr:uid="{00000000-0005-0000-0000-0000E60F0000}"/>
    <cellStyle name="常规 2 2 2 2 3 2 2 3 2 3" xfId="4826" xr:uid="{00000000-0005-0000-0000-0000E70F0000}"/>
    <cellStyle name="常规 2 2 2 2 3 2 2 3 3" xfId="4827" xr:uid="{00000000-0005-0000-0000-0000E80F0000}"/>
    <cellStyle name="常规 2 2 2 2 3 2 2 3 4" xfId="4829" xr:uid="{00000000-0005-0000-0000-0000E90F0000}"/>
    <cellStyle name="常规 2 2 2 2 3 2 2 4" xfId="3030" xr:uid="{00000000-0005-0000-0000-0000EA0F0000}"/>
    <cellStyle name="常规 2 2 2 2 3 2 2 5" xfId="4831" xr:uid="{00000000-0005-0000-0000-0000EB0F0000}"/>
    <cellStyle name="常规 2 2 2 2 3 2 3" xfId="4832" xr:uid="{00000000-0005-0000-0000-0000EC0F0000}"/>
    <cellStyle name="常规 2 2 2 2 3 2 3 2" xfId="4833" xr:uid="{00000000-0005-0000-0000-0000ED0F0000}"/>
    <cellStyle name="常规 2 2 2 2 3 2 3 2 2" xfId="4834" xr:uid="{00000000-0005-0000-0000-0000EE0F0000}"/>
    <cellStyle name="常规 2 2 2 2 3 2 3 2 2 2" xfId="4835" xr:uid="{00000000-0005-0000-0000-0000EF0F0000}"/>
    <cellStyle name="常规 2 2 2 2 3 2 3 2 2 3" xfId="4836" xr:uid="{00000000-0005-0000-0000-0000F00F0000}"/>
    <cellStyle name="常规 2 2 2 2 3 2 3 2 3" xfId="4837" xr:uid="{00000000-0005-0000-0000-0000F10F0000}"/>
    <cellStyle name="常规 2 2 2 2 3 2 3 2 4" xfId="4839" xr:uid="{00000000-0005-0000-0000-0000F20F0000}"/>
    <cellStyle name="常规 2 2 2 2 3 2 3 3" xfId="4841" xr:uid="{00000000-0005-0000-0000-0000F30F0000}"/>
    <cellStyle name="常规 2 2 2 2 3 2 3 4" xfId="4842" xr:uid="{00000000-0005-0000-0000-0000F40F0000}"/>
    <cellStyle name="常规 2 2 2 2 3 2 4" xfId="4843" xr:uid="{00000000-0005-0000-0000-0000F50F0000}"/>
    <cellStyle name="常规 2 2 2 2 3 2 4 2" xfId="4844" xr:uid="{00000000-0005-0000-0000-0000F60F0000}"/>
    <cellStyle name="常规 2 2 2 2 3 2 4 2 2" xfId="4845" xr:uid="{00000000-0005-0000-0000-0000F70F0000}"/>
    <cellStyle name="常规 2 2 2 2 3 2 4 2 3" xfId="4846" xr:uid="{00000000-0005-0000-0000-0000F80F0000}"/>
    <cellStyle name="常规 2 2 2 2 3 2 4 3" xfId="4848" xr:uid="{00000000-0005-0000-0000-0000F90F0000}"/>
    <cellStyle name="常规 2 2 2 2 3 2 4 4" xfId="4849" xr:uid="{00000000-0005-0000-0000-0000FA0F0000}"/>
    <cellStyle name="常规 2 2 2 2 3 2 5" xfId="4850" xr:uid="{00000000-0005-0000-0000-0000FB0F0000}"/>
    <cellStyle name="常规 2 2 2 2 3 2 6" xfId="4851" xr:uid="{00000000-0005-0000-0000-0000FC0F0000}"/>
    <cellStyle name="常规 2 2 2 2 3 3" xfId="4853" xr:uid="{00000000-0005-0000-0000-0000FD0F0000}"/>
    <cellStyle name="常规 2 2 2 2 3 3 2" xfId="4854" xr:uid="{00000000-0005-0000-0000-0000FE0F0000}"/>
    <cellStyle name="常规 2 2 2 2 3 3 2 2" xfId="4855" xr:uid="{00000000-0005-0000-0000-0000FF0F0000}"/>
    <cellStyle name="常规 2 2 2 2 3 3 2 2 2" xfId="4856" xr:uid="{00000000-0005-0000-0000-000000100000}"/>
    <cellStyle name="常规 2 2 2 2 3 3 2 2 2 2" xfId="2393" xr:uid="{00000000-0005-0000-0000-000001100000}"/>
    <cellStyle name="常规 2 2 2 2 3 3 2 2 2 3" xfId="2396" xr:uid="{00000000-0005-0000-0000-000002100000}"/>
    <cellStyle name="常规 2 2 2 2 3 3 2 2 3" xfId="4857" xr:uid="{00000000-0005-0000-0000-000003100000}"/>
    <cellStyle name="常规 2 2 2 2 3 3 2 2 4" xfId="4859" xr:uid="{00000000-0005-0000-0000-000004100000}"/>
    <cellStyle name="常规 2 2 2 2 3 3 2 3" xfId="4861" xr:uid="{00000000-0005-0000-0000-000005100000}"/>
    <cellStyle name="常规 2 2 2 2 3 3 2 4" xfId="4862" xr:uid="{00000000-0005-0000-0000-000006100000}"/>
    <cellStyle name="常规 2 2 2 2 3 3 3" xfId="4863" xr:uid="{00000000-0005-0000-0000-000007100000}"/>
    <cellStyle name="常规 2 2 2 2 3 3 3 2" xfId="4864" xr:uid="{00000000-0005-0000-0000-000008100000}"/>
    <cellStyle name="常规 2 2 2 2 3 3 3 2 2" xfId="3352" xr:uid="{00000000-0005-0000-0000-000009100000}"/>
    <cellStyle name="常规 2 2 2 2 3 3 3 2 3" xfId="3303" xr:uid="{00000000-0005-0000-0000-00000A100000}"/>
    <cellStyle name="常规 2 2 2 2 3 3 3 3" xfId="4865" xr:uid="{00000000-0005-0000-0000-00000B100000}"/>
    <cellStyle name="常规 2 2 2 2 3 3 3 4" xfId="4866" xr:uid="{00000000-0005-0000-0000-00000C100000}"/>
    <cellStyle name="常规 2 2 2 2 3 3 4" xfId="4868" xr:uid="{00000000-0005-0000-0000-00000D100000}"/>
    <cellStyle name="常规 2 2 2 2 3 3 5" xfId="4869" xr:uid="{00000000-0005-0000-0000-00000E100000}"/>
    <cellStyle name="常规 2 2 2 2 3 4" xfId="4870" xr:uid="{00000000-0005-0000-0000-00000F100000}"/>
    <cellStyle name="常规 2 2 2 2 3 4 2" xfId="4871" xr:uid="{00000000-0005-0000-0000-000010100000}"/>
    <cellStyle name="常规 2 2 2 2 3 4 2 2" xfId="4872" xr:uid="{00000000-0005-0000-0000-000011100000}"/>
    <cellStyle name="常规 2 2 2 2 3 4 2 2 2" xfId="4874" xr:uid="{00000000-0005-0000-0000-000012100000}"/>
    <cellStyle name="常规 2 2 2 2 3 4 2 2 3" xfId="4875" xr:uid="{00000000-0005-0000-0000-000013100000}"/>
    <cellStyle name="常规 2 2 2 2 3 4 2 3" xfId="4877" xr:uid="{00000000-0005-0000-0000-000014100000}"/>
    <cellStyle name="常规 2 2 2 2 3 4 2 4" xfId="4879" xr:uid="{00000000-0005-0000-0000-000015100000}"/>
    <cellStyle name="常规 2 2 2 2 3 4 3" xfId="4880" xr:uid="{00000000-0005-0000-0000-000016100000}"/>
    <cellStyle name="常规 2 2 2 2 3 4 4" xfId="4881" xr:uid="{00000000-0005-0000-0000-000017100000}"/>
    <cellStyle name="常规 2 2 2 2 3 5" xfId="4883" xr:uid="{00000000-0005-0000-0000-000018100000}"/>
    <cellStyle name="常规 2 2 2 2 3 5 2" xfId="4884" xr:uid="{00000000-0005-0000-0000-000019100000}"/>
    <cellStyle name="常规 2 2 2 2 3 5 2 2" xfId="4885" xr:uid="{00000000-0005-0000-0000-00001A100000}"/>
    <cellStyle name="常规 2 2 2 2 3 5 2 3" xfId="4887" xr:uid="{00000000-0005-0000-0000-00001B100000}"/>
    <cellStyle name="常规 2 2 2 2 3 5 3" xfId="4888" xr:uid="{00000000-0005-0000-0000-00001C100000}"/>
    <cellStyle name="常规 2 2 2 2 3 5 4" xfId="4889" xr:uid="{00000000-0005-0000-0000-00001D100000}"/>
    <cellStyle name="常规 2 2 2 2 3 6" xfId="4890" xr:uid="{00000000-0005-0000-0000-00001E100000}"/>
    <cellStyle name="常规 2 2 2 2 3 7" xfId="4892" xr:uid="{00000000-0005-0000-0000-00001F100000}"/>
    <cellStyle name="常规 2 2 2 2 4" xfId="4894" xr:uid="{00000000-0005-0000-0000-000020100000}"/>
    <cellStyle name="常规 2 2 2 2 4 2" xfId="4895" xr:uid="{00000000-0005-0000-0000-000021100000}"/>
    <cellStyle name="常规 2 2 2 2 4 2 2" xfId="4896" xr:uid="{00000000-0005-0000-0000-000022100000}"/>
    <cellStyle name="常规 2 2 2 2 4 2 2 2" xfId="4897" xr:uid="{00000000-0005-0000-0000-000023100000}"/>
    <cellStyle name="常规 2 2 2 2 4 2 2 2 2" xfId="4898" xr:uid="{00000000-0005-0000-0000-000024100000}"/>
    <cellStyle name="常规 2 2 2 2 4 2 2 2 2 2" xfId="4899" xr:uid="{00000000-0005-0000-0000-000025100000}"/>
    <cellStyle name="常规 2 2 2 2 4 2 2 2 2 3" xfId="4900" xr:uid="{00000000-0005-0000-0000-000026100000}"/>
    <cellStyle name="常规 2 2 2 2 4 2 2 2 3" xfId="4683" xr:uid="{00000000-0005-0000-0000-000027100000}"/>
    <cellStyle name="常规 2 2 2 2 4 2 2 2 4" xfId="4686" xr:uid="{00000000-0005-0000-0000-000028100000}"/>
    <cellStyle name="常规 2 2 2 2 4 2 2 3" xfId="4901" xr:uid="{00000000-0005-0000-0000-000029100000}"/>
    <cellStyle name="常规 2 2 2 2 4 2 2 4" xfId="4902" xr:uid="{00000000-0005-0000-0000-00002A100000}"/>
    <cellStyle name="常规 2 2 2 2 4 2 3" xfId="4903" xr:uid="{00000000-0005-0000-0000-00002B100000}"/>
    <cellStyle name="常规 2 2 2 2 4 2 3 2" xfId="4904" xr:uid="{00000000-0005-0000-0000-00002C100000}"/>
    <cellStyle name="常规 2 2 2 2 4 2 3 2 2" xfId="4905" xr:uid="{00000000-0005-0000-0000-00002D100000}"/>
    <cellStyle name="常规 2 2 2 2 4 2 3 2 3" xfId="4906" xr:uid="{00000000-0005-0000-0000-00002E100000}"/>
    <cellStyle name="常规 2 2 2 2 4 2 3 3" xfId="4908" xr:uid="{00000000-0005-0000-0000-00002F100000}"/>
    <cellStyle name="常规 2 2 2 2 4 2 3 4" xfId="4909" xr:uid="{00000000-0005-0000-0000-000030100000}"/>
    <cellStyle name="常规 2 2 2 2 4 2 4" xfId="4910" xr:uid="{00000000-0005-0000-0000-000031100000}"/>
    <cellStyle name="常规 2 2 2 2 4 2 5" xfId="1619" xr:uid="{00000000-0005-0000-0000-000032100000}"/>
    <cellStyle name="常规 2 2 2 2 4 3" xfId="4911" xr:uid="{00000000-0005-0000-0000-000033100000}"/>
    <cellStyle name="常规 2 2 2 2 4 3 2" xfId="4912" xr:uid="{00000000-0005-0000-0000-000034100000}"/>
    <cellStyle name="常规 2 2 2 2 4 3 2 2" xfId="4913" xr:uid="{00000000-0005-0000-0000-000035100000}"/>
    <cellStyle name="常规 2 2 2 2 4 3 2 2 2" xfId="4914" xr:uid="{00000000-0005-0000-0000-000036100000}"/>
    <cellStyle name="常规 2 2 2 2 4 3 2 2 3" xfId="4915" xr:uid="{00000000-0005-0000-0000-000037100000}"/>
    <cellStyle name="常规 2 2 2 2 4 3 2 3" xfId="4917" xr:uid="{00000000-0005-0000-0000-000038100000}"/>
    <cellStyle name="常规 2 2 2 2 4 3 2 4" xfId="4918" xr:uid="{00000000-0005-0000-0000-000039100000}"/>
    <cellStyle name="常规 2 2 2 2 4 3 3" xfId="4919" xr:uid="{00000000-0005-0000-0000-00003A100000}"/>
    <cellStyle name="常规 2 2 2 2 4 3 4" xfId="4920" xr:uid="{00000000-0005-0000-0000-00003B100000}"/>
    <cellStyle name="常规 2 2 2 2 4 4" xfId="4921" xr:uid="{00000000-0005-0000-0000-00003C100000}"/>
    <cellStyle name="常规 2 2 2 2 4 4 2" xfId="4922" xr:uid="{00000000-0005-0000-0000-00003D100000}"/>
    <cellStyle name="常规 2 2 2 2 4 4 2 2" xfId="4923" xr:uid="{00000000-0005-0000-0000-00003E100000}"/>
    <cellStyle name="常规 2 2 2 2 4 4 2 3" xfId="4925" xr:uid="{00000000-0005-0000-0000-00003F100000}"/>
    <cellStyle name="常规 2 2 2 2 4 4 3" xfId="4926" xr:uid="{00000000-0005-0000-0000-000040100000}"/>
    <cellStyle name="常规 2 2 2 2 4 4 4" xfId="4927" xr:uid="{00000000-0005-0000-0000-000041100000}"/>
    <cellStyle name="常规 2 2 2 2 4 5" xfId="4928" xr:uid="{00000000-0005-0000-0000-000042100000}"/>
    <cellStyle name="常规 2 2 2 2 4 6" xfId="4929" xr:uid="{00000000-0005-0000-0000-000043100000}"/>
    <cellStyle name="常规 2 2 2 2 5" xfId="4930" xr:uid="{00000000-0005-0000-0000-000044100000}"/>
    <cellStyle name="常规 2 2 2 2 5 2" xfId="4931" xr:uid="{00000000-0005-0000-0000-000045100000}"/>
    <cellStyle name="常规 2 2 2 2 5 2 2" xfId="4932" xr:uid="{00000000-0005-0000-0000-000046100000}"/>
    <cellStyle name="常规 2 2 2 2 5 2 2 2" xfId="4933" xr:uid="{00000000-0005-0000-0000-000047100000}"/>
    <cellStyle name="常规 2 2 2 2 5 2 2 2 2" xfId="4934" xr:uid="{00000000-0005-0000-0000-000048100000}"/>
    <cellStyle name="常规 2 2 2 2 5 2 2 2 3" xfId="4935" xr:uid="{00000000-0005-0000-0000-000049100000}"/>
    <cellStyle name="常规 2 2 2 2 5 2 2 3" xfId="4937" xr:uid="{00000000-0005-0000-0000-00004A100000}"/>
    <cellStyle name="常规 2 2 2 2 5 2 2 4" xfId="4938" xr:uid="{00000000-0005-0000-0000-00004B100000}"/>
    <cellStyle name="常规 2 2 2 2 5 2 3" xfId="4939" xr:uid="{00000000-0005-0000-0000-00004C100000}"/>
    <cellStyle name="常规 2 2 2 2 5 2 4" xfId="4940" xr:uid="{00000000-0005-0000-0000-00004D100000}"/>
    <cellStyle name="常规 2 2 2 2 5 3" xfId="4941" xr:uid="{00000000-0005-0000-0000-00004E100000}"/>
    <cellStyle name="常规 2 2 2 2 5 3 2" xfId="4942" xr:uid="{00000000-0005-0000-0000-00004F100000}"/>
    <cellStyle name="常规 2 2 2 2 5 3 2 2" xfId="4943" xr:uid="{00000000-0005-0000-0000-000050100000}"/>
    <cellStyle name="常规 2 2 2 2 5 3 2 3" xfId="4944" xr:uid="{00000000-0005-0000-0000-000051100000}"/>
    <cellStyle name="常规 2 2 2 2 5 3 3" xfId="4945" xr:uid="{00000000-0005-0000-0000-000052100000}"/>
    <cellStyle name="常规 2 2 2 2 5 3 4" xfId="4946" xr:uid="{00000000-0005-0000-0000-000053100000}"/>
    <cellStyle name="常规 2 2 2 2 5 4" xfId="4947" xr:uid="{00000000-0005-0000-0000-000054100000}"/>
    <cellStyle name="常规 2 2 2 2 5 5" xfId="2037" xr:uid="{00000000-0005-0000-0000-000055100000}"/>
    <cellStyle name="常规 2 2 2 2 6" xfId="4948" xr:uid="{00000000-0005-0000-0000-000056100000}"/>
    <cellStyle name="常规 2 2 2 2 6 2" xfId="4949" xr:uid="{00000000-0005-0000-0000-000057100000}"/>
    <cellStyle name="常规 2 2 2 2 6 2 2" xfId="4950" xr:uid="{00000000-0005-0000-0000-000058100000}"/>
    <cellStyle name="常规 2 2 2 2 6 2 2 2" xfId="4332" xr:uid="{00000000-0005-0000-0000-000059100000}"/>
    <cellStyle name="常规 2 2 2 2 6 2 2 3" xfId="4340" xr:uid="{00000000-0005-0000-0000-00005A100000}"/>
    <cellStyle name="常规 2 2 2 2 6 2 3" xfId="4951" xr:uid="{00000000-0005-0000-0000-00005B100000}"/>
    <cellStyle name="常规 2 2 2 2 6 2 4" xfId="4772" xr:uid="{00000000-0005-0000-0000-00005C100000}"/>
    <cellStyle name="常规 2 2 2 2 6 3" xfId="4952" xr:uid="{00000000-0005-0000-0000-00005D100000}"/>
    <cellStyle name="常规 2 2 2 2 6 4" xfId="4953" xr:uid="{00000000-0005-0000-0000-00005E100000}"/>
    <cellStyle name="常规 2 2 2 2 7" xfId="4954" xr:uid="{00000000-0005-0000-0000-00005F100000}"/>
    <cellStyle name="常规 2 2 2 2 7 2" xfId="4955" xr:uid="{00000000-0005-0000-0000-000060100000}"/>
    <cellStyle name="常规 2 2 2 2 7 2 2" xfId="4185" xr:uid="{00000000-0005-0000-0000-000061100000}"/>
    <cellStyle name="常规 2 2 2 2 7 2 3" xfId="4187" xr:uid="{00000000-0005-0000-0000-000062100000}"/>
    <cellStyle name="常规 2 2 2 2 7 3" xfId="4956" xr:uid="{00000000-0005-0000-0000-000063100000}"/>
    <cellStyle name="常规 2 2 2 2 7 4" xfId="4957" xr:uid="{00000000-0005-0000-0000-000064100000}"/>
    <cellStyle name="常规 2 2 2 2 8" xfId="4958" xr:uid="{00000000-0005-0000-0000-000065100000}"/>
    <cellStyle name="常规 2 2 2 2 8 2" xfId="4960" xr:uid="{00000000-0005-0000-0000-000066100000}"/>
    <cellStyle name="常规 2 2 2 2 9" xfId="4962" xr:uid="{00000000-0005-0000-0000-000067100000}"/>
    <cellStyle name="常规 2 2 2 2 9 2" xfId="4964" xr:uid="{00000000-0005-0000-0000-000068100000}"/>
    <cellStyle name="常规 2 2 2 3" xfId="4966" xr:uid="{00000000-0005-0000-0000-000069100000}"/>
    <cellStyle name="常规 2 2 2 3 10" xfId="4967" xr:uid="{00000000-0005-0000-0000-00006A100000}"/>
    <cellStyle name="常规 2 2 2 3 2" xfId="4968" xr:uid="{00000000-0005-0000-0000-00006B100000}"/>
    <cellStyle name="常规 2 2 2 3 2 2" xfId="4969" xr:uid="{00000000-0005-0000-0000-00006C100000}"/>
    <cellStyle name="常规 2 2 2 3 2 2 2" xfId="4970" xr:uid="{00000000-0005-0000-0000-00006D100000}"/>
    <cellStyle name="常规 2 2 2 3 2 2 2 2" xfId="4971" xr:uid="{00000000-0005-0000-0000-00006E100000}"/>
    <cellStyle name="常规 2 2 2 3 2 2 2 2 2" xfId="4972" xr:uid="{00000000-0005-0000-0000-00006F100000}"/>
    <cellStyle name="常规 2 2 2 3 2 2 2 2 2 2" xfId="4973" xr:uid="{00000000-0005-0000-0000-000070100000}"/>
    <cellStyle name="常规 2 2 2 3 2 2 2 2 2 2 2" xfId="4974" xr:uid="{00000000-0005-0000-0000-000071100000}"/>
    <cellStyle name="常规 2 2 2 3 2 2 2 2 2 2 3" xfId="4975" xr:uid="{00000000-0005-0000-0000-000072100000}"/>
    <cellStyle name="常规 2 2 2 3 2 2 2 2 2 3" xfId="4976" xr:uid="{00000000-0005-0000-0000-000073100000}"/>
    <cellStyle name="常规 2 2 2 3 2 2 2 2 2 4" xfId="4977" xr:uid="{00000000-0005-0000-0000-000074100000}"/>
    <cellStyle name="常规 2 2 2 3 2 2 2 2 3" xfId="4978" xr:uid="{00000000-0005-0000-0000-000075100000}"/>
    <cellStyle name="常规 2 2 2 3 2 2 2 2 4" xfId="4979" xr:uid="{00000000-0005-0000-0000-000076100000}"/>
    <cellStyle name="常规 2 2 2 3 2 2 2 3" xfId="4981" xr:uid="{00000000-0005-0000-0000-000077100000}"/>
    <cellStyle name="常规 2 2 2 3 2 2 2 3 2" xfId="4982" xr:uid="{00000000-0005-0000-0000-000078100000}"/>
    <cellStyle name="常规 2 2 2 3 2 2 2 3 2 2" xfId="4983" xr:uid="{00000000-0005-0000-0000-000079100000}"/>
    <cellStyle name="常规 2 2 2 3 2 2 2 3 2 3" xfId="4984" xr:uid="{00000000-0005-0000-0000-00007A100000}"/>
    <cellStyle name="常规 2 2 2 3 2 2 2 3 3" xfId="4985" xr:uid="{00000000-0005-0000-0000-00007B100000}"/>
    <cellStyle name="常规 2 2 2 3 2 2 2 3 4" xfId="4986" xr:uid="{00000000-0005-0000-0000-00007C100000}"/>
    <cellStyle name="常规 2 2 2 3 2 2 2 4" xfId="4988" xr:uid="{00000000-0005-0000-0000-00007D100000}"/>
    <cellStyle name="常规 2 2 2 3 2 2 2 5" xfId="4989" xr:uid="{00000000-0005-0000-0000-00007E100000}"/>
    <cellStyle name="常规 2 2 2 3 2 2 3" xfId="4990" xr:uid="{00000000-0005-0000-0000-00007F100000}"/>
    <cellStyle name="常规 2 2 2 3 2 2 3 2" xfId="4991" xr:uid="{00000000-0005-0000-0000-000080100000}"/>
    <cellStyle name="常规 2 2 2 3 2 2 3 2 2" xfId="4992" xr:uid="{00000000-0005-0000-0000-000081100000}"/>
    <cellStyle name="常规 2 2 2 3 2 2 3 2 2 2" xfId="4993" xr:uid="{00000000-0005-0000-0000-000082100000}"/>
    <cellStyle name="常规 2 2 2 3 2 2 3 2 2 3" xfId="4994" xr:uid="{00000000-0005-0000-0000-000083100000}"/>
    <cellStyle name="常规 2 2 2 3 2 2 3 2 3" xfId="4995" xr:uid="{00000000-0005-0000-0000-000084100000}"/>
    <cellStyle name="常规 2 2 2 3 2 2 3 2 4" xfId="4996" xr:uid="{00000000-0005-0000-0000-000085100000}"/>
    <cellStyle name="常规 2 2 2 3 2 2 3 3" xfId="4998" xr:uid="{00000000-0005-0000-0000-000086100000}"/>
    <cellStyle name="常规 2 2 2 3 2 2 3 4" xfId="4999" xr:uid="{00000000-0005-0000-0000-000087100000}"/>
    <cellStyle name="常规 2 2 2 3 2 2 4" xfId="5000" xr:uid="{00000000-0005-0000-0000-000088100000}"/>
    <cellStyle name="常规 2 2 2 3 2 2 4 2" xfId="5001" xr:uid="{00000000-0005-0000-0000-000089100000}"/>
    <cellStyle name="常规 2 2 2 3 2 2 4 2 2" xfId="5002" xr:uid="{00000000-0005-0000-0000-00008A100000}"/>
    <cellStyle name="常规 2 2 2 3 2 2 4 2 3" xfId="5003" xr:uid="{00000000-0005-0000-0000-00008B100000}"/>
    <cellStyle name="常规 2 2 2 3 2 2 4 3" xfId="5004" xr:uid="{00000000-0005-0000-0000-00008C100000}"/>
    <cellStyle name="常规 2 2 2 3 2 2 4 4" xfId="5005" xr:uid="{00000000-0005-0000-0000-00008D100000}"/>
    <cellStyle name="常规 2 2 2 3 2 2 5" xfId="1633" xr:uid="{00000000-0005-0000-0000-00008E100000}"/>
    <cellStyle name="常规 2 2 2 3 2 2 6" xfId="1645" xr:uid="{00000000-0005-0000-0000-00008F100000}"/>
    <cellStyle name="常规 2 2 2 3 2 3" xfId="5006" xr:uid="{00000000-0005-0000-0000-000090100000}"/>
    <cellStyle name="常规 2 2 2 3 2 3 2" xfId="5007" xr:uid="{00000000-0005-0000-0000-000091100000}"/>
    <cellStyle name="常规 2 2 2 3 2 3 2 2" xfId="5008" xr:uid="{00000000-0005-0000-0000-000092100000}"/>
    <cellStyle name="常规 2 2 2 3 2 3 2 2 2" xfId="5009" xr:uid="{00000000-0005-0000-0000-000093100000}"/>
    <cellStyle name="常规 2 2 2 3 2 3 2 2 2 2" xfId="3380" xr:uid="{00000000-0005-0000-0000-000094100000}"/>
    <cellStyle name="常规 2 2 2 3 2 3 2 2 2 3" xfId="3383" xr:uid="{00000000-0005-0000-0000-000095100000}"/>
    <cellStyle name="常规 2 2 2 3 2 3 2 2 3" xfId="5010" xr:uid="{00000000-0005-0000-0000-000096100000}"/>
    <cellStyle name="常规 2 2 2 3 2 3 2 2 4" xfId="5011" xr:uid="{00000000-0005-0000-0000-000097100000}"/>
    <cellStyle name="常规 2 2 2 3 2 3 2 3" xfId="5013" xr:uid="{00000000-0005-0000-0000-000098100000}"/>
    <cellStyle name="常规 2 2 2 3 2 3 2 4" xfId="5014" xr:uid="{00000000-0005-0000-0000-000099100000}"/>
    <cellStyle name="常规 2 2 2 3 2 3 3" xfId="5015" xr:uid="{00000000-0005-0000-0000-00009A100000}"/>
    <cellStyle name="常规 2 2 2 3 2 3 3 2" xfId="5016" xr:uid="{00000000-0005-0000-0000-00009B100000}"/>
    <cellStyle name="常规 2 2 2 3 2 3 3 2 2" xfId="5017" xr:uid="{00000000-0005-0000-0000-00009C100000}"/>
    <cellStyle name="常规 2 2 2 3 2 3 3 2 3" xfId="5018" xr:uid="{00000000-0005-0000-0000-00009D100000}"/>
    <cellStyle name="常规 2 2 2 3 2 3 3 3" xfId="5019" xr:uid="{00000000-0005-0000-0000-00009E100000}"/>
    <cellStyle name="常规 2 2 2 3 2 3 3 4" xfId="5020" xr:uid="{00000000-0005-0000-0000-00009F100000}"/>
    <cellStyle name="常规 2 2 2 3 2 3 4" xfId="5021" xr:uid="{00000000-0005-0000-0000-0000A0100000}"/>
    <cellStyle name="常规 2 2 2 3 2 3 5" xfId="1655" xr:uid="{00000000-0005-0000-0000-0000A1100000}"/>
    <cellStyle name="常规 2 2 2 3 2 4" xfId="5022" xr:uid="{00000000-0005-0000-0000-0000A2100000}"/>
    <cellStyle name="常规 2 2 2 3 2 4 2" xfId="5023" xr:uid="{00000000-0005-0000-0000-0000A3100000}"/>
    <cellStyle name="常规 2 2 2 3 2 4 2 2" xfId="5024" xr:uid="{00000000-0005-0000-0000-0000A4100000}"/>
    <cellStyle name="常规 2 2 2 3 2 4 2 2 2" xfId="3989" xr:uid="{00000000-0005-0000-0000-0000A5100000}"/>
    <cellStyle name="常规 2 2 2 3 2 4 2 2 3" xfId="3993" xr:uid="{00000000-0005-0000-0000-0000A6100000}"/>
    <cellStyle name="常规 2 2 2 3 2 4 2 3" xfId="5025" xr:uid="{00000000-0005-0000-0000-0000A7100000}"/>
    <cellStyle name="常规 2 2 2 3 2 4 2 4" xfId="5026" xr:uid="{00000000-0005-0000-0000-0000A8100000}"/>
    <cellStyle name="常规 2 2 2 3 2 4 3" xfId="5027" xr:uid="{00000000-0005-0000-0000-0000A9100000}"/>
    <cellStyle name="常规 2 2 2 3 2 4 4" xfId="5028" xr:uid="{00000000-0005-0000-0000-0000AA100000}"/>
    <cellStyle name="常规 2 2 2 3 2 5" xfId="5030" xr:uid="{00000000-0005-0000-0000-0000AB100000}"/>
    <cellStyle name="常规 2 2 2 3 2 5 2" xfId="5031" xr:uid="{00000000-0005-0000-0000-0000AC100000}"/>
    <cellStyle name="常规 2 2 2 3 2 5 2 2" xfId="5032" xr:uid="{00000000-0005-0000-0000-0000AD100000}"/>
    <cellStyle name="常规 2 2 2 3 2 5 2 3" xfId="5033" xr:uid="{00000000-0005-0000-0000-0000AE100000}"/>
    <cellStyle name="常规 2 2 2 3 2 5 3" xfId="5034" xr:uid="{00000000-0005-0000-0000-0000AF100000}"/>
    <cellStyle name="常规 2 2 2 3 2 5 4" xfId="5035" xr:uid="{00000000-0005-0000-0000-0000B0100000}"/>
    <cellStyle name="常规 2 2 2 3 2 6" xfId="5036" xr:uid="{00000000-0005-0000-0000-0000B1100000}"/>
    <cellStyle name="常规 2 2 2 3 2 7" xfId="5038" xr:uid="{00000000-0005-0000-0000-0000B2100000}"/>
    <cellStyle name="常规 2 2 2 3 3" xfId="5040" xr:uid="{00000000-0005-0000-0000-0000B3100000}"/>
    <cellStyle name="常规 2 2 2 3 3 2" xfId="5041" xr:uid="{00000000-0005-0000-0000-0000B4100000}"/>
    <cellStyle name="常规 2 2 2 3 3 2 2" xfId="5042" xr:uid="{00000000-0005-0000-0000-0000B5100000}"/>
    <cellStyle name="常规 2 2 2 3 3 2 2 2" xfId="5043" xr:uid="{00000000-0005-0000-0000-0000B6100000}"/>
    <cellStyle name="常规 2 2 2 3 3 2 2 2 2" xfId="5044" xr:uid="{00000000-0005-0000-0000-0000B7100000}"/>
    <cellStyle name="常规 2 2 2 3 3 2 2 2 2 2" xfId="5045" xr:uid="{00000000-0005-0000-0000-0000B8100000}"/>
    <cellStyle name="常规 2 2 2 3 3 2 2 2 2 3" xfId="5046" xr:uid="{00000000-0005-0000-0000-0000B9100000}"/>
    <cellStyle name="常规 2 2 2 3 3 2 2 2 3" xfId="5047" xr:uid="{00000000-0005-0000-0000-0000BA100000}"/>
    <cellStyle name="常规 2 2 2 3 3 2 2 2 4" xfId="5048" xr:uid="{00000000-0005-0000-0000-0000BB100000}"/>
    <cellStyle name="常规 2 2 2 3 3 2 2 3" xfId="5049" xr:uid="{00000000-0005-0000-0000-0000BC100000}"/>
    <cellStyle name="常规 2 2 2 3 3 2 2 4" xfId="5050" xr:uid="{00000000-0005-0000-0000-0000BD100000}"/>
    <cellStyle name="常规 2 2 2 3 3 2 3" xfId="5051" xr:uid="{00000000-0005-0000-0000-0000BE100000}"/>
    <cellStyle name="常规 2 2 2 3 3 2 3 2" xfId="5052" xr:uid="{00000000-0005-0000-0000-0000BF100000}"/>
    <cellStyle name="常规 2 2 2 3 3 2 3 2 2" xfId="5053" xr:uid="{00000000-0005-0000-0000-0000C0100000}"/>
    <cellStyle name="常规 2 2 2 3 3 2 3 2 3" xfId="5054" xr:uid="{00000000-0005-0000-0000-0000C1100000}"/>
    <cellStyle name="常规 2 2 2 3 3 2 3 3" xfId="5055" xr:uid="{00000000-0005-0000-0000-0000C2100000}"/>
    <cellStyle name="常规 2 2 2 3 3 2 3 4" xfId="5056" xr:uid="{00000000-0005-0000-0000-0000C3100000}"/>
    <cellStyle name="常规 2 2 2 3 3 2 4" xfId="5057" xr:uid="{00000000-0005-0000-0000-0000C4100000}"/>
    <cellStyle name="常规 2 2 2 3 3 2 5" xfId="5059" xr:uid="{00000000-0005-0000-0000-0000C5100000}"/>
    <cellStyle name="常规 2 2 2 3 3 3" xfId="5060" xr:uid="{00000000-0005-0000-0000-0000C6100000}"/>
    <cellStyle name="常规 2 2 2 3 3 3 2" xfId="5061" xr:uid="{00000000-0005-0000-0000-0000C7100000}"/>
    <cellStyle name="常规 2 2 2 3 3 3 2 2" xfId="5062" xr:uid="{00000000-0005-0000-0000-0000C8100000}"/>
    <cellStyle name="常规 2 2 2 3 3 3 2 2 2" xfId="5063" xr:uid="{00000000-0005-0000-0000-0000C9100000}"/>
    <cellStyle name="常规 2 2 2 3 3 3 2 2 3" xfId="5064" xr:uid="{00000000-0005-0000-0000-0000CA100000}"/>
    <cellStyle name="常规 2 2 2 3 3 3 2 3" xfId="5065" xr:uid="{00000000-0005-0000-0000-0000CB100000}"/>
    <cellStyle name="常规 2 2 2 3 3 3 2 4" xfId="5066" xr:uid="{00000000-0005-0000-0000-0000CC100000}"/>
    <cellStyle name="常规 2 2 2 3 3 3 3" xfId="5067" xr:uid="{00000000-0005-0000-0000-0000CD100000}"/>
    <cellStyle name="常规 2 2 2 3 3 3 4" xfId="5068" xr:uid="{00000000-0005-0000-0000-0000CE100000}"/>
    <cellStyle name="常规 2 2 2 3 3 4" xfId="5069" xr:uid="{00000000-0005-0000-0000-0000CF100000}"/>
    <cellStyle name="常规 2 2 2 3 3 4 2" xfId="5070" xr:uid="{00000000-0005-0000-0000-0000D0100000}"/>
    <cellStyle name="常规 2 2 2 3 3 4 2 2" xfId="5071" xr:uid="{00000000-0005-0000-0000-0000D1100000}"/>
    <cellStyle name="常规 2 2 2 3 3 4 2 3" xfId="5073" xr:uid="{00000000-0005-0000-0000-0000D2100000}"/>
    <cellStyle name="常规 2 2 2 3 3 4 3" xfId="5074" xr:uid="{00000000-0005-0000-0000-0000D3100000}"/>
    <cellStyle name="常规 2 2 2 3 3 4 4" xfId="5075" xr:uid="{00000000-0005-0000-0000-0000D4100000}"/>
    <cellStyle name="常规 2 2 2 3 3 5" xfId="5076" xr:uid="{00000000-0005-0000-0000-0000D5100000}"/>
    <cellStyle name="常规 2 2 2 3 3 6" xfId="5077" xr:uid="{00000000-0005-0000-0000-0000D6100000}"/>
    <cellStyle name="常规 2 2 2 3 4" xfId="5078" xr:uid="{00000000-0005-0000-0000-0000D7100000}"/>
    <cellStyle name="常规 2 2 2 3 4 2" xfId="5079" xr:uid="{00000000-0005-0000-0000-0000D8100000}"/>
    <cellStyle name="常规 2 2 2 3 4 2 2" xfId="2667" xr:uid="{00000000-0005-0000-0000-0000D9100000}"/>
    <cellStyle name="常规 2 2 2 3 4 2 2 2" xfId="5080" xr:uid="{00000000-0005-0000-0000-0000DA100000}"/>
    <cellStyle name="常规 2 2 2 3 4 2 2 2 2" xfId="5081" xr:uid="{00000000-0005-0000-0000-0000DB100000}"/>
    <cellStyle name="常规 2 2 2 3 4 2 2 2 3" xfId="5082" xr:uid="{00000000-0005-0000-0000-0000DC100000}"/>
    <cellStyle name="常规 2 2 2 3 4 2 2 3" xfId="5083" xr:uid="{00000000-0005-0000-0000-0000DD100000}"/>
    <cellStyle name="常规 2 2 2 3 4 2 2 4" xfId="5084" xr:uid="{00000000-0005-0000-0000-0000DE100000}"/>
    <cellStyle name="常规 2 2 2 3 4 2 3" xfId="5085" xr:uid="{00000000-0005-0000-0000-0000DF100000}"/>
    <cellStyle name="常规 2 2 2 3 4 2 4" xfId="5087" xr:uid="{00000000-0005-0000-0000-0000E0100000}"/>
    <cellStyle name="常规 2 2 2 3 4 3" xfId="5088" xr:uid="{00000000-0005-0000-0000-0000E1100000}"/>
    <cellStyle name="常规 2 2 2 3 4 3 2" xfId="17" xr:uid="{00000000-0005-0000-0000-0000E2100000}"/>
    <cellStyle name="常规 2 2 2 3 4 3 2 2" xfId="5089" xr:uid="{00000000-0005-0000-0000-0000E3100000}"/>
    <cellStyle name="常规 2 2 2 3 4 3 2 3" xfId="5090" xr:uid="{00000000-0005-0000-0000-0000E4100000}"/>
    <cellStyle name="常规 2 2 2 3 4 3 3" xfId="5091" xr:uid="{00000000-0005-0000-0000-0000E5100000}"/>
    <cellStyle name="常规 2 2 2 3 4 3 4" xfId="5092" xr:uid="{00000000-0005-0000-0000-0000E6100000}"/>
    <cellStyle name="常规 2 2 2 3 4 4" xfId="5093" xr:uid="{00000000-0005-0000-0000-0000E7100000}"/>
    <cellStyle name="常规 2 2 2 3 4 5" xfId="5094" xr:uid="{00000000-0005-0000-0000-0000E8100000}"/>
    <cellStyle name="常规 2 2 2 3 5" xfId="5095" xr:uid="{00000000-0005-0000-0000-0000E9100000}"/>
    <cellStyle name="常规 2 2 2 3 5 2" xfId="5097" xr:uid="{00000000-0005-0000-0000-0000EA100000}"/>
    <cellStyle name="常规 2 2 2 3 5 2 2" xfId="2697" xr:uid="{00000000-0005-0000-0000-0000EB100000}"/>
    <cellStyle name="常规 2 2 2 3 5 2 2 2" xfId="5098" xr:uid="{00000000-0005-0000-0000-0000EC100000}"/>
    <cellStyle name="常规 2 2 2 3 5 2 2 3" xfId="5099" xr:uid="{00000000-0005-0000-0000-0000ED100000}"/>
    <cellStyle name="常规 2 2 2 3 5 2 3" xfId="5100" xr:uid="{00000000-0005-0000-0000-0000EE100000}"/>
    <cellStyle name="常规 2 2 2 3 5 2 4" xfId="5101" xr:uid="{00000000-0005-0000-0000-0000EF100000}"/>
    <cellStyle name="常规 2 2 2 3 5 3" xfId="5102" xr:uid="{00000000-0005-0000-0000-0000F0100000}"/>
    <cellStyle name="常规 2 2 2 3 5 4" xfId="5103" xr:uid="{00000000-0005-0000-0000-0000F1100000}"/>
    <cellStyle name="常规 2 2 2 3 6" xfId="5104" xr:uid="{00000000-0005-0000-0000-0000F2100000}"/>
    <cellStyle name="常规 2 2 2 3 6 2" xfId="5106" xr:uid="{00000000-0005-0000-0000-0000F3100000}"/>
    <cellStyle name="常规 2 2 2 3 6 2 2" xfId="5107" xr:uid="{00000000-0005-0000-0000-0000F4100000}"/>
    <cellStyle name="常规 2 2 2 3 6 2 3" xfId="5108" xr:uid="{00000000-0005-0000-0000-0000F5100000}"/>
    <cellStyle name="常规 2 2 2 3 6 3" xfId="5109" xr:uid="{00000000-0005-0000-0000-0000F6100000}"/>
    <cellStyle name="常规 2 2 2 3 6 4" xfId="5110" xr:uid="{00000000-0005-0000-0000-0000F7100000}"/>
    <cellStyle name="常规 2 2 2 3 7" xfId="5111" xr:uid="{00000000-0005-0000-0000-0000F8100000}"/>
    <cellStyle name="常规 2 2 2 3 7 2" xfId="5112" xr:uid="{00000000-0005-0000-0000-0000F9100000}"/>
    <cellStyle name="常规 2 2 2 3 8" xfId="5113" xr:uid="{00000000-0005-0000-0000-0000FA100000}"/>
    <cellStyle name="常规 2 2 2 3 9" xfId="5115" xr:uid="{00000000-0005-0000-0000-0000FB100000}"/>
    <cellStyle name="常规 2 2 2 4" xfId="122" xr:uid="{00000000-0005-0000-0000-0000FC100000}"/>
    <cellStyle name="常规 2 2 2 4 2" xfId="2056" xr:uid="{00000000-0005-0000-0000-0000FD100000}"/>
    <cellStyle name="常规 2 2 2 4 2 2" xfId="5117" xr:uid="{00000000-0005-0000-0000-0000FE100000}"/>
    <cellStyle name="常规 2 2 2 4 2 2 2" xfId="5118" xr:uid="{00000000-0005-0000-0000-0000FF100000}"/>
    <cellStyle name="常规 2 2 2 4 2 2 2 2" xfId="5119" xr:uid="{00000000-0005-0000-0000-000000110000}"/>
    <cellStyle name="常规 2 2 2 4 2 2 2 2 2" xfId="5120" xr:uid="{00000000-0005-0000-0000-000001110000}"/>
    <cellStyle name="常规 2 2 2 4 2 2 2 2 2 2" xfId="5121" xr:uid="{00000000-0005-0000-0000-000002110000}"/>
    <cellStyle name="常规 2 2 2 4 2 2 2 2 2 3" xfId="5122" xr:uid="{00000000-0005-0000-0000-000003110000}"/>
    <cellStyle name="常规 2 2 2 4 2 2 2 2 3" xfId="5123" xr:uid="{00000000-0005-0000-0000-000004110000}"/>
    <cellStyle name="常规 2 2 2 4 2 2 2 2 4" xfId="331" xr:uid="{00000000-0005-0000-0000-000005110000}"/>
    <cellStyle name="常规 2 2 2 4 2 2 2 3" xfId="5124" xr:uid="{00000000-0005-0000-0000-000006110000}"/>
    <cellStyle name="常规 2 2 2 4 2 2 2 4" xfId="5125" xr:uid="{00000000-0005-0000-0000-000007110000}"/>
    <cellStyle name="常规 2 2 2 4 2 2 3" xfId="5126" xr:uid="{00000000-0005-0000-0000-000008110000}"/>
    <cellStyle name="常规 2 2 2 4 2 2 3 2" xfId="5127" xr:uid="{00000000-0005-0000-0000-000009110000}"/>
    <cellStyle name="常规 2 2 2 4 2 2 3 2 2" xfId="5128" xr:uid="{00000000-0005-0000-0000-00000A110000}"/>
    <cellStyle name="常规 2 2 2 4 2 2 3 2 3" xfId="5129" xr:uid="{00000000-0005-0000-0000-00000B110000}"/>
    <cellStyle name="常规 2 2 2 4 2 2 3 3" xfId="5130" xr:uid="{00000000-0005-0000-0000-00000C110000}"/>
    <cellStyle name="常规 2 2 2 4 2 2 3 4" xfId="5131" xr:uid="{00000000-0005-0000-0000-00000D110000}"/>
    <cellStyle name="常规 2 2 2 4 2 2 4" xfId="5132" xr:uid="{00000000-0005-0000-0000-00000E110000}"/>
    <cellStyle name="常规 2 2 2 4 2 2 5" xfId="1677" xr:uid="{00000000-0005-0000-0000-00000F110000}"/>
    <cellStyle name="常规 2 2 2 4 2 3" xfId="5133" xr:uid="{00000000-0005-0000-0000-000010110000}"/>
    <cellStyle name="常规 2 2 2 4 2 3 2" xfId="5134" xr:uid="{00000000-0005-0000-0000-000011110000}"/>
    <cellStyle name="常规 2 2 2 4 2 3 2 2" xfId="5135" xr:uid="{00000000-0005-0000-0000-000012110000}"/>
    <cellStyle name="常规 2 2 2 4 2 3 2 2 2" xfId="5136" xr:uid="{00000000-0005-0000-0000-000013110000}"/>
    <cellStyle name="常规 2 2 2 4 2 3 2 2 3" xfId="5137" xr:uid="{00000000-0005-0000-0000-000014110000}"/>
    <cellStyle name="常规 2 2 2 4 2 3 2 3" xfId="5138" xr:uid="{00000000-0005-0000-0000-000015110000}"/>
    <cellStyle name="常规 2 2 2 4 2 3 2 4" xfId="5139" xr:uid="{00000000-0005-0000-0000-000016110000}"/>
    <cellStyle name="常规 2 2 2 4 2 3 3" xfId="5140" xr:uid="{00000000-0005-0000-0000-000017110000}"/>
    <cellStyle name="常规 2 2 2 4 2 3 4" xfId="5141" xr:uid="{00000000-0005-0000-0000-000018110000}"/>
    <cellStyle name="常规 2 2 2 4 2 4" xfId="5142" xr:uid="{00000000-0005-0000-0000-000019110000}"/>
    <cellStyle name="常规 2 2 2 4 2 4 2" xfId="5143" xr:uid="{00000000-0005-0000-0000-00001A110000}"/>
    <cellStyle name="常规 2 2 2 4 2 4 2 2" xfId="5144" xr:uid="{00000000-0005-0000-0000-00001B110000}"/>
    <cellStyle name="常规 2 2 2 4 2 4 2 3" xfId="5145" xr:uid="{00000000-0005-0000-0000-00001C110000}"/>
    <cellStyle name="常规 2 2 2 4 2 4 3" xfId="5146" xr:uid="{00000000-0005-0000-0000-00001D110000}"/>
    <cellStyle name="常规 2 2 2 4 2 4 4" xfId="5147" xr:uid="{00000000-0005-0000-0000-00001E110000}"/>
    <cellStyle name="常规 2 2 2 4 2 5" xfId="5148" xr:uid="{00000000-0005-0000-0000-00001F110000}"/>
    <cellStyle name="常规 2 2 2 4 2 6" xfId="5149" xr:uid="{00000000-0005-0000-0000-000020110000}"/>
    <cellStyle name="常规 2 2 2 4 3" xfId="5151" xr:uid="{00000000-0005-0000-0000-000021110000}"/>
    <cellStyle name="常规 2 2 2 4 3 2" xfId="5152" xr:uid="{00000000-0005-0000-0000-000022110000}"/>
    <cellStyle name="常规 2 2 2 4 3 2 2" xfId="5153" xr:uid="{00000000-0005-0000-0000-000023110000}"/>
    <cellStyle name="常规 2 2 2 4 3 2 2 2" xfId="5154" xr:uid="{00000000-0005-0000-0000-000024110000}"/>
    <cellStyle name="常规 2 2 2 4 3 2 2 2 2" xfId="5155" xr:uid="{00000000-0005-0000-0000-000025110000}"/>
    <cellStyle name="常规 2 2 2 4 3 2 2 2 3" xfId="5156" xr:uid="{00000000-0005-0000-0000-000026110000}"/>
    <cellStyle name="常规 2 2 2 4 3 2 2 3" xfId="5157" xr:uid="{00000000-0005-0000-0000-000027110000}"/>
    <cellStyle name="常规 2 2 2 4 3 2 2 4" xfId="5158" xr:uid="{00000000-0005-0000-0000-000028110000}"/>
    <cellStyle name="常规 2 2 2 4 3 2 3" xfId="5159" xr:uid="{00000000-0005-0000-0000-000029110000}"/>
    <cellStyle name="常规 2 2 2 4 3 2 4" xfId="5160" xr:uid="{00000000-0005-0000-0000-00002A110000}"/>
    <cellStyle name="常规 2 2 2 4 3 3" xfId="5161" xr:uid="{00000000-0005-0000-0000-00002B110000}"/>
    <cellStyle name="常规 2 2 2 4 3 3 2" xfId="5162" xr:uid="{00000000-0005-0000-0000-00002C110000}"/>
    <cellStyle name="常规 2 2 2 4 3 3 2 2" xfId="5163" xr:uid="{00000000-0005-0000-0000-00002D110000}"/>
    <cellStyle name="常规 2 2 2 4 3 3 2 3" xfId="5164" xr:uid="{00000000-0005-0000-0000-00002E110000}"/>
    <cellStyle name="常规 2 2 2 4 3 3 3" xfId="5165" xr:uid="{00000000-0005-0000-0000-00002F110000}"/>
    <cellStyle name="常规 2 2 2 4 3 3 4" xfId="5166" xr:uid="{00000000-0005-0000-0000-000030110000}"/>
    <cellStyle name="常规 2 2 2 4 3 4" xfId="5167" xr:uid="{00000000-0005-0000-0000-000031110000}"/>
    <cellStyle name="常规 2 2 2 4 3 5" xfId="5168" xr:uid="{00000000-0005-0000-0000-000032110000}"/>
    <cellStyle name="常规 2 2 2 4 4" xfId="5169" xr:uid="{00000000-0005-0000-0000-000033110000}"/>
    <cellStyle name="常规 2 2 2 4 4 2" xfId="5170" xr:uid="{00000000-0005-0000-0000-000034110000}"/>
    <cellStyle name="常规 2 2 2 4 4 2 2" xfId="1715" xr:uid="{00000000-0005-0000-0000-000035110000}"/>
    <cellStyle name="常规 2 2 2 4 4 2 2 2" xfId="5171" xr:uid="{00000000-0005-0000-0000-000036110000}"/>
    <cellStyle name="常规 2 2 2 4 4 2 2 3" xfId="5172" xr:uid="{00000000-0005-0000-0000-000037110000}"/>
    <cellStyle name="常规 2 2 2 4 4 2 3" xfId="5173" xr:uid="{00000000-0005-0000-0000-000038110000}"/>
    <cellStyle name="常规 2 2 2 4 4 2 4" xfId="5174" xr:uid="{00000000-0005-0000-0000-000039110000}"/>
    <cellStyle name="常规 2 2 2 4 4 3" xfId="5175" xr:uid="{00000000-0005-0000-0000-00003A110000}"/>
    <cellStyle name="常规 2 2 2 4 4 4" xfId="5176" xr:uid="{00000000-0005-0000-0000-00003B110000}"/>
    <cellStyle name="常规 2 2 2 4 5" xfId="5177" xr:uid="{00000000-0005-0000-0000-00003C110000}"/>
    <cellStyle name="常规 2 2 2 4 5 2" xfId="5178" xr:uid="{00000000-0005-0000-0000-00003D110000}"/>
    <cellStyle name="常规 2 2 2 4 5 2 2" xfId="5179" xr:uid="{00000000-0005-0000-0000-00003E110000}"/>
    <cellStyle name="常规 2 2 2 4 5 2 3" xfId="5180" xr:uid="{00000000-0005-0000-0000-00003F110000}"/>
    <cellStyle name="常规 2 2 2 4 5 3" xfId="5181" xr:uid="{00000000-0005-0000-0000-000040110000}"/>
    <cellStyle name="常规 2 2 2 4 5 4" xfId="5182" xr:uid="{00000000-0005-0000-0000-000041110000}"/>
    <cellStyle name="常规 2 2 2 4 6" xfId="5183" xr:uid="{00000000-0005-0000-0000-000042110000}"/>
    <cellStyle name="常规 2 2 2 4 6 2" xfId="5184" xr:uid="{00000000-0005-0000-0000-000043110000}"/>
    <cellStyle name="常规 2 2 2 4 7" xfId="5185" xr:uid="{00000000-0005-0000-0000-000044110000}"/>
    <cellStyle name="常规 2 2 2 5" xfId="5186" xr:uid="{00000000-0005-0000-0000-000045110000}"/>
    <cellStyle name="常规 2 2 2 5 2" xfId="5187" xr:uid="{00000000-0005-0000-0000-000046110000}"/>
    <cellStyle name="常规 2 2 2 5 2 2" xfId="5188" xr:uid="{00000000-0005-0000-0000-000047110000}"/>
    <cellStyle name="常规 2 2 2 5 2 2 2" xfId="5189" xr:uid="{00000000-0005-0000-0000-000048110000}"/>
    <cellStyle name="常规 2 2 2 5 2 2 2 2" xfId="5190" xr:uid="{00000000-0005-0000-0000-000049110000}"/>
    <cellStyle name="常规 2 2 2 5 2 2 2 2 2" xfId="5191" xr:uid="{00000000-0005-0000-0000-00004A110000}"/>
    <cellStyle name="常规 2 2 2 5 2 2 2 2 3" xfId="5192" xr:uid="{00000000-0005-0000-0000-00004B110000}"/>
    <cellStyle name="常规 2 2 2 5 2 2 2 3" xfId="5193" xr:uid="{00000000-0005-0000-0000-00004C110000}"/>
    <cellStyle name="常规 2 2 2 5 2 2 2 4" xfId="5194" xr:uid="{00000000-0005-0000-0000-00004D110000}"/>
    <cellStyle name="常规 2 2 2 5 2 2 3" xfId="5195" xr:uid="{00000000-0005-0000-0000-00004E110000}"/>
    <cellStyle name="常规 2 2 2 5 2 2 4" xfId="5196" xr:uid="{00000000-0005-0000-0000-00004F110000}"/>
    <cellStyle name="常规 2 2 2 5 2 3" xfId="5197" xr:uid="{00000000-0005-0000-0000-000050110000}"/>
    <cellStyle name="常规 2 2 2 5 2 3 2" xfId="5198" xr:uid="{00000000-0005-0000-0000-000051110000}"/>
    <cellStyle name="常规 2 2 2 5 2 3 2 2" xfId="5199" xr:uid="{00000000-0005-0000-0000-000052110000}"/>
    <cellStyle name="常规 2 2 2 5 2 3 2 3" xfId="5200" xr:uid="{00000000-0005-0000-0000-000053110000}"/>
    <cellStyle name="常规 2 2 2 5 2 3 3" xfId="5201" xr:uid="{00000000-0005-0000-0000-000054110000}"/>
    <cellStyle name="常规 2 2 2 5 2 3 4" xfId="5202" xr:uid="{00000000-0005-0000-0000-000055110000}"/>
    <cellStyle name="常规 2 2 2 5 2 4" xfId="5203" xr:uid="{00000000-0005-0000-0000-000056110000}"/>
    <cellStyle name="常规 2 2 2 5 2 5" xfId="5204" xr:uid="{00000000-0005-0000-0000-000057110000}"/>
    <cellStyle name="常规 2 2 2 5 3" xfId="5205" xr:uid="{00000000-0005-0000-0000-000058110000}"/>
    <cellStyle name="常规 2 2 2 5 3 2" xfId="5206" xr:uid="{00000000-0005-0000-0000-000059110000}"/>
    <cellStyle name="常规 2 2 2 5 3 2 2" xfId="5207" xr:uid="{00000000-0005-0000-0000-00005A110000}"/>
    <cellStyle name="常规 2 2 2 5 3 2 2 2" xfId="5209" xr:uid="{00000000-0005-0000-0000-00005B110000}"/>
    <cellStyle name="常规 2 2 2 5 3 2 2 3" xfId="5211" xr:uid="{00000000-0005-0000-0000-00005C110000}"/>
    <cellStyle name="常规 2 2 2 5 3 2 3" xfId="5212" xr:uid="{00000000-0005-0000-0000-00005D110000}"/>
    <cellStyle name="常规 2 2 2 5 3 2 4" xfId="5214" xr:uid="{00000000-0005-0000-0000-00005E110000}"/>
    <cellStyle name="常规 2 2 2 5 3 3" xfId="5216" xr:uid="{00000000-0005-0000-0000-00005F110000}"/>
    <cellStyle name="常规 2 2 2 5 3 4" xfId="5217" xr:uid="{00000000-0005-0000-0000-000060110000}"/>
    <cellStyle name="常规 2 2 2 5 4" xfId="5218" xr:uid="{00000000-0005-0000-0000-000061110000}"/>
    <cellStyle name="常规 2 2 2 5 4 2" xfId="5219" xr:uid="{00000000-0005-0000-0000-000062110000}"/>
    <cellStyle name="常规 2 2 2 5 4 2 2" xfId="5220" xr:uid="{00000000-0005-0000-0000-000063110000}"/>
    <cellStyle name="常规 2 2 2 5 4 2 3" xfId="5222" xr:uid="{00000000-0005-0000-0000-000064110000}"/>
    <cellStyle name="常规 2 2 2 5 4 3" xfId="5224" xr:uid="{00000000-0005-0000-0000-000065110000}"/>
    <cellStyle name="常规 2 2 2 5 4 4" xfId="5225" xr:uid="{00000000-0005-0000-0000-000066110000}"/>
    <cellStyle name="常规 2 2 2 5 5" xfId="5226" xr:uid="{00000000-0005-0000-0000-000067110000}"/>
    <cellStyle name="常规 2 2 2 5 6" xfId="5227" xr:uid="{00000000-0005-0000-0000-000068110000}"/>
    <cellStyle name="常规 2 2 2 6" xfId="5229" xr:uid="{00000000-0005-0000-0000-000069110000}"/>
    <cellStyle name="常规 2 2 2 6 2" xfId="5230" xr:uid="{00000000-0005-0000-0000-00006A110000}"/>
    <cellStyle name="常规 2 2 2 6 2 2" xfId="5231" xr:uid="{00000000-0005-0000-0000-00006B110000}"/>
    <cellStyle name="常规 2 2 2 6 2 2 2" xfId="5232" xr:uid="{00000000-0005-0000-0000-00006C110000}"/>
    <cellStyle name="常规 2 2 2 6 2 2 2 2" xfId="5233" xr:uid="{00000000-0005-0000-0000-00006D110000}"/>
    <cellStyle name="常规 2 2 2 6 2 2 2 3" xfId="5234" xr:uid="{00000000-0005-0000-0000-00006E110000}"/>
    <cellStyle name="常规 2 2 2 6 2 2 3" xfId="5235" xr:uid="{00000000-0005-0000-0000-00006F110000}"/>
    <cellStyle name="常规 2 2 2 6 2 2 4" xfId="5237" xr:uid="{00000000-0005-0000-0000-000070110000}"/>
    <cellStyle name="常规 2 2 2 6 2 3" xfId="5239" xr:uid="{00000000-0005-0000-0000-000071110000}"/>
    <cellStyle name="常规 2 2 2 6 2 4" xfId="5240" xr:uid="{00000000-0005-0000-0000-000072110000}"/>
    <cellStyle name="常规 2 2 2 6 3" xfId="4666" xr:uid="{00000000-0005-0000-0000-000073110000}"/>
    <cellStyle name="常规 2 2 2 6 3 2" xfId="1026" xr:uid="{00000000-0005-0000-0000-000074110000}"/>
    <cellStyle name="常规 2 2 2 6 3 2 2" xfId="1029" xr:uid="{00000000-0005-0000-0000-000075110000}"/>
    <cellStyle name="常规 2 2 2 6 3 2 3" xfId="4670" xr:uid="{00000000-0005-0000-0000-000076110000}"/>
    <cellStyle name="常规 2 2 2 6 3 3" xfId="1034" xr:uid="{00000000-0005-0000-0000-000077110000}"/>
    <cellStyle name="常规 2 2 2 6 3 4" xfId="1039" xr:uid="{00000000-0005-0000-0000-000078110000}"/>
    <cellStyle name="常规 2 2 2 6 4" xfId="4675" xr:uid="{00000000-0005-0000-0000-000079110000}"/>
    <cellStyle name="常规 2 2 2 6 5" xfId="2689" xr:uid="{00000000-0005-0000-0000-00007A110000}"/>
    <cellStyle name="常规 2 2 2 7" xfId="5241" xr:uid="{00000000-0005-0000-0000-00007B110000}"/>
    <cellStyle name="常规 2 2 2 7 2" xfId="5242" xr:uid="{00000000-0005-0000-0000-00007C110000}"/>
    <cellStyle name="常规 2 2 2 7 2 2" xfId="5243" xr:uid="{00000000-0005-0000-0000-00007D110000}"/>
    <cellStyle name="常规 2 2 2 7 2 2 2" xfId="5244" xr:uid="{00000000-0005-0000-0000-00007E110000}"/>
    <cellStyle name="常规 2 2 2 7 2 2 3" xfId="1774" xr:uid="{00000000-0005-0000-0000-00007F110000}"/>
    <cellStyle name="常规 2 2 2 7 2 3" xfId="5245" xr:uid="{00000000-0005-0000-0000-000080110000}"/>
    <cellStyle name="常规 2 2 2 7 2 4" xfId="5246" xr:uid="{00000000-0005-0000-0000-000081110000}"/>
    <cellStyle name="常规 2 2 2 7 3" xfId="5247" xr:uid="{00000000-0005-0000-0000-000082110000}"/>
    <cellStyle name="常规 2 2 2 7 4" xfId="5248" xr:uid="{00000000-0005-0000-0000-000083110000}"/>
    <cellStyle name="常规 2 2 2 8" xfId="5249" xr:uid="{00000000-0005-0000-0000-000084110000}"/>
    <cellStyle name="常规 2 2 2 8 2" xfId="5250" xr:uid="{00000000-0005-0000-0000-000085110000}"/>
    <cellStyle name="常规 2 2 2 8 2 2" xfId="5251" xr:uid="{00000000-0005-0000-0000-000086110000}"/>
    <cellStyle name="常规 2 2 2 8 2 3" xfId="5252" xr:uid="{00000000-0005-0000-0000-000087110000}"/>
    <cellStyle name="常规 2 2 2 8 3" xfId="5253" xr:uid="{00000000-0005-0000-0000-000088110000}"/>
    <cellStyle name="常规 2 2 2 8 4" xfId="5254" xr:uid="{00000000-0005-0000-0000-000089110000}"/>
    <cellStyle name="常规 2 2 2 9" xfId="5255" xr:uid="{00000000-0005-0000-0000-00008A110000}"/>
    <cellStyle name="常规 2 2 2 9 2" xfId="5256" xr:uid="{00000000-0005-0000-0000-00008B110000}"/>
    <cellStyle name="常规 2 2 3" xfId="5257" xr:uid="{00000000-0005-0000-0000-00008C110000}"/>
    <cellStyle name="常规 2 2 3 10" xfId="5258" xr:uid="{00000000-0005-0000-0000-00008D110000}"/>
    <cellStyle name="常规 2 2 3 11" xfId="5259" xr:uid="{00000000-0005-0000-0000-00008E110000}"/>
    <cellStyle name="常规 2 2 3 12" xfId="5260" xr:uid="{00000000-0005-0000-0000-00008F110000}"/>
    <cellStyle name="常规 2 2 3 2" xfId="5261" xr:uid="{00000000-0005-0000-0000-000090110000}"/>
    <cellStyle name="常规 2 2 3 2 10" xfId="5262" xr:uid="{00000000-0005-0000-0000-000091110000}"/>
    <cellStyle name="常规 2 2 3 2 11" xfId="5263" xr:uid="{00000000-0005-0000-0000-000092110000}"/>
    <cellStyle name="常规 2 2 3 2 2" xfId="5264" xr:uid="{00000000-0005-0000-0000-000093110000}"/>
    <cellStyle name="常规 2 2 3 2 2 2" xfId="5265" xr:uid="{00000000-0005-0000-0000-000094110000}"/>
    <cellStyle name="常规 2 2 3 2 2 2 2" xfId="5266" xr:uid="{00000000-0005-0000-0000-000095110000}"/>
    <cellStyle name="常规 2 2 3 2 2 2 2 2" xfId="5267" xr:uid="{00000000-0005-0000-0000-000096110000}"/>
    <cellStyle name="常规 2 2 3 2 2 2 2 2 2" xfId="5269" xr:uid="{00000000-0005-0000-0000-000097110000}"/>
    <cellStyle name="常规 2 2 3 2 2 2 2 2 2 2" xfId="5270" xr:uid="{00000000-0005-0000-0000-000098110000}"/>
    <cellStyle name="常规 2 2 3 2 2 2 2 2 2 2 2" xfId="5271" xr:uid="{00000000-0005-0000-0000-000099110000}"/>
    <cellStyle name="常规 2 2 3 2 2 2 2 2 2 2 3" xfId="5272" xr:uid="{00000000-0005-0000-0000-00009A110000}"/>
    <cellStyle name="常规 2 2 3 2 2 2 2 2 2 3" xfId="5273" xr:uid="{00000000-0005-0000-0000-00009B110000}"/>
    <cellStyle name="常规 2 2 3 2 2 2 2 2 2 4" xfId="5274" xr:uid="{00000000-0005-0000-0000-00009C110000}"/>
    <cellStyle name="常规 2 2 3 2 2 2 2 2 3" xfId="5275" xr:uid="{00000000-0005-0000-0000-00009D110000}"/>
    <cellStyle name="常规 2 2 3 2 2 2 2 2 4" xfId="3451" xr:uid="{00000000-0005-0000-0000-00009E110000}"/>
    <cellStyle name="常规 2 2 3 2 2 2 2 3" xfId="5276" xr:uid="{00000000-0005-0000-0000-00009F110000}"/>
    <cellStyle name="常规 2 2 3 2 2 2 2 3 2" xfId="5278" xr:uid="{00000000-0005-0000-0000-0000A0110000}"/>
    <cellStyle name="常规 2 2 3 2 2 2 2 3 2 2" xfId="5279" xr:uid="{00000000-0005-0000-0000-0000A1110000}"/>
    <cellStyle name="常规 2 2 3 2 2 2 2 3 2 3" xfId="5280" xr:uid="{00000000-0005-0000-0000-0000A2110000}"/>
    <cellStyle name="常规 2 2 3 2 2 2 2 3 3" xfId="5281" xr:uid="{00000000-0005-0000-0000-0000A3110000}"/>
    <cellStyle name="常规 2 2 3 2 2 2 2 3 4" xfId="736" xr:uid="{00000000-0005-0000-0000-0000A4110000}"/>
    <cellStyle name="常规 2 2 3 2 2 2 2 4" xfId="5282" xr:uid="{00000000-0005-0000-0000-0000A5110000}"/>
    <cellStyle name="常规 2 2 3 2 2 2 2 5" xfId="5283" xr:uid="{00000000-0005-0000-0000-0000A6110000}"/>
    <cellStyle name="常规 2 2 3 2 2 2 3" xfId="5284" xr:uid="{00000000-0005-0000-0000-0000A7110000}"/>
    <cellStyle name="常规 2 2 3 2 2 2 3 2" xfId="5285" xr:uid="{00000000-0005-0000-0000-0000A8110000}"/>
    <cellStyle name="常规 2 2 3 2 2 2 3 2 2" xfId="5286" xr:uid="{00000000-0005-0000-0000-0000A9110000}"/>
    <cellStyle name="常规 2 2 3 2 2 2 3 2 2 2" xfId="5287" xr:uid="{00000000-0005-0000-0000-0000AA110000}"/>
    <cellStyle name="常规 2 2 3 2 2 2 3 2 2 3" xfId="5288" xr:uid="{00000000-0005-0000-0000-0000AB110000}"/>
    <cellStyle name="常规 2 2 3 2 2 2 3 2 3" xfId="5289" xr:uid="{00000000-0005-0000-0000-0000AC110000}"/>
    <cellStyle name="常规 2 2 3 2 2 2 3 2 4" xfId="3504" xr:uid="{00000000-0005-0000-0000-0000AD110000}"/>
    <cellStyle name="常规 2 2 3 2 2 2 3 3" xfId="5290" xr:uid="{00000000-0005-0000-0000-0000AE110000}"/>
    <cellStyle name="常规 2 2 3 2 2 2 3 4" xfId="5291" xr:uid="{00000000-0005-0000-0000-0000AF110000}"/>
    <cellStyle name="常规 2 2 3 2 2 2 4" xfId="5292" xr:uid="{00000000-0005-0000-0000-0000B0110000}"/>
    <cellStyle name="常规 2 2 3 2 2 2 4 2" xfId="5293" xr:uid="{00000000-0005-0000-0000-0000B1110000}"/>
    <cellStyle name="常规 2 2 3 2 2 2 4 2 2" xfId="5294" xr:uid="{00000000-0005-0000-0000-0000B2110000}"/>
    <cellStyle name="常规 2 2 3 2 2 2 4 2 3" xfId="5295" xr:uid="{00000000-0005-0000-0000-0000B3110000}"/>
    <cellStyle name="常规 2 2 3 2 2 2 4 3" xfId="5296" xr:uid="{00000000-0005-0000-0000-0000B4110000}"/>
    <cellStyle name="常规 2 2 3 2 2 2 4 4" xfId="5297" xr:uid="{00000000-0005-0000-0000-0000B5110000}"/>
    <cellStyle name="常规 2 2 3 2 2 2 5" xfId="5298" xr:uid="{00000000-0005-0000-0000-0000B6110000}"/>
    <cellStyle name="常规 2 2 3 2 2 2 6" xfId="5299" xr:uid="{00000000-0005-0000-0000-0000B7110000}"/>
    <cellStyle name="常规 2 2 3 2 2 3" xfId="5301" xr:uid="{00000000-0005-0000-0000-0000B8110000}"/>
    <cellStyle name="常规 2 2 3 2 2 3 2" xfId="5302" xr:uid="{00000000-0005-0000-0000-0000B9110000}"/>
    <cellStyle name="常规 2 2 3 2 2 3 2 2" xfId="5304" xr:uid="{00000000-0005-0000-0000-0000BA110000}"/>
    <cellStyle name="常规 2 2 3 2 2 3 2 2 2" xfId="5305" xr:uid="{00000000-0005-0000-0000-0000BB110000}"/>
    <cellStyle name="常规 2 2 3 2 2 3 2 2 2 2" xfId="1727" xr:uid="{00000000-0005-0000-0000-0000BC110000}"/>
    <cellStyle name="常规 2 2 3 2 2 3 2 2 2 3" xfId="1731" xr:uid="{00000000-0005-0000-0000-0000BD110000}"/>
    <cellStyle name="常规 2 2 3 2 2 3 2 2 3" xfId="5306" xr:uid="{00000000-0005-0000-0000-0000BE110000}"/>
    <cellStyle name="常规 2 2 3 2 2 3 2 2 4" xfId="5307" xr:uid="{00000000-0005-0000-0000-0000BF110000}"/>
    <cellStyle name="常规 2 2 3 2 2 3 2 3" xfId="5308" xr:uid="{00000000-0005-0000-0000-0000C0110000}"/>
    <cellStyle name="常规 2 2 3 2 2 3 2 4" xfId="5309" xr:uid="{00000000-0005-0000-0000-0000C1110000}"/>
    <cellStyle name="常规 2 2 3 2 2 3 3" xfId="5310" xr:uid="{00000000-0005-0000-0000-0000C2110000}"/>
    <cellStyle name="常规 2 2 3 2 2 3 3 2" xfId="5311" xr:uid="{00000000-0005-0000-0000-0000C3110000}"/>
    <cellStyle name="常规 2 2 3 2 2 3 3 2 2" xfId="5312" xr:uid="{00000000-0005-0000-0000-0000C4110000}"/>
    <cellStyle name="常规 2 2 3 2 2 3 3 2 3" xfId="5313" xr:uid="{00000000-0005-0000-0000-0000C5110000}"/>
    <cellStyle name="常规 2 2 3 2 2 3 3 3" xfId="5314" xr:uid="{00000000-0005-0000-0000-0000C6110000}"/>
    <cellStyle name="常规 2 2 3 2 2 3 3 4" xfId="5315" xr:uid="{00000000-0005-0000-0000-0000C7110000}"/>
    <cellStyle name="常规 2 2 3 2 2 3 4" xfId="5316" xr:uid="{00000000-0005-0000-0000-0000C8110000}"/>
    <cellStyle name="常规 2 2 3 2 2 3 5" xfId="5317" xr:uid="{00000000-0005-0000-0000-0000C9110000}"/>
    <cellStyle name="常规 2 2 3 2 2 4" xfId="5318" xr:uid="{00000000-0005-0000-0000-0000CA110000}"/>
    <cellStyle name="常规 2 2 3 2 2 4 2" xfId="5319" xr:uid="{00000000-0005-0000-0000-0000CB110000}"/>
    <cellStyle name="常规 2 2 3 2 2 4 2 2" xfId="5320" xr:uid="{00000000-0005-0000-0000-0000CC110000}"/>
    <cellStyle name="常规 2 2 3 2 2 4 2 2 2" xfId="5321" xr:uid="{00000000-0005-0000-0000-0000CD110000}"/>
    <cellStyle name="常规 2 2 3 2 2 4 2 2 3" xfId="5322" xr:uid="{00000000-0005-0000-0000-0000CE110000}"/>
    <cellStyle name="常规 2 2 3 2 2 4 2 3" xfId="5323" xr:uid="{00000000-0005-0000-0000-0000CF110000}"/>
    <cellStyle name="常规 2 2 3 2 2 4 2 4" xfId="5324" xr:uid="{00000000-0005-0000-0000-0000D0110000}"/>
    <cellStyle name="常规 2 2 3 2 2 4 3" xfId="5325" xr:uid="{00000000-0005-0000-0000-0000D1110000}"/>
    <cellStyle name="常规 2 2 3 2 2 4 4" xfId="5326" xr:uid="{00000000-0005-0000-0000-0000D2110000}"/>
    <cellStyle name="常规 2 2 3 2 2 5" xfId="5328" xr:uid="{00000000-0005-0000-0000-0000D3110000}"/>
    <cellStyle name="常规 2 2 3 2 2 5 2" xfId="5329" xr:uid="{00000000-0005-0000-0000-0000D4110000}"/>
    <cellStyle name="常规 2 2 3 2 2 5 2 2" xfId="5330" xr:uid="{00000000-0005-0000-0000-0000D5110000}"/>
    <cellStyle name="常规 2 2 3 2 2 5 2 3" xfId="5331" xr:uid="{00000000-0005-0000-0000-0000D6110000}"/>
    <cellStyle name="常规 2 2 3 2 2 5 3" xfId="5332" xr:uid="{00000000-0005-0000-0000-0000D7110000}"/>
    <cellStyle name="常规 2 2 3 2 2 5 4" xfId="5333" xr:uid="{00000000-0005-0000-0000-0000D8110000}"/>
    <cellStyle name="常规 2 2 3 2 2 6" xfId="5334" xr:uid="{00000000-0005-0000-0000-0000D9110000}"/>
    <cellStyle name="常规 2 2 3 2 2 6 2" xfId="5336" xr:uid="{00000000-0005-0000-0000-0000DA110000}"/>
    <cellStyle name="常规 2 2 3 2 2 7" xfId="5338" xr:uid="{00000000-0005-0000-0000-0000DB110000}"/>
    <cellStyle name="常规 2 2 3 2 2 8" xfId="5340" xr:uid="{00000000-0005-0000-0000-0000DC110000}"/>
    <cellStyle name="常规 2 2 3 2 2 9" xfId="5342" xr:uid="{00000000-0005-0000-0000-0000DD110000}"/>
    <cellStyle name="常规 2 2 3 2 3" xfId="5344" xr:uid="{00000000-0005-0000-0000-0000DE110000}"/>
    <cellStyle name="常规 2 2 3 2 3 2" xfId="5345" xr:uid="{00000000-0005-0000-0000-0000DF110000}"/>
    <cellStyle name="常规 2 2 3 2 3 2 2" xfId="5346" xr:uid="{00000000-0005-0000-0000-0000E0110000}"/>
    <cellStyle name="常规 2 2 3 2 3 2 2 2" xfId="5347" xr:uid="{00000000-0005-0000-0000-0000E1110000}"/>
    <cellStyle name="常规 2 2 3 2 3 2 2 2 2" xfId="5348" xr:uid="{00000000-0005-0000-0000-0000E2110000}"/>
    <cellStyle name="常规 2 2 3 2 3 2 2 2 2 2" xfId="5349" xr:uid="{00000000-0005-0000-0000-0000E3110000}"/>
    <cellStyle name="常规 2 2 3 2 3 2 2 2 2 3" xfId="5350" xr:uid="{00000000-0005-0000-0000-0000E4110000}"/>
    <cellStyle name="常规 2 2 3 2 3 2 2 2 3" xfId="5351" xr:uid="{00000000-0005-0000-0000-0000E5110000}"/>
    <cellStyle name="常规 2 2 3 2 3 2 2 2 4" xfId="5352" xr:uid="{00000000-0005-0000-0000-0000E6110000}"/>
    <cellStyle name="常规 2 2 3 2 3 2 2 3" xfId="5353" xr:uid="{00000000-0005-0000-0000-0000E7110000}"/>
    <cellStyle name="常规 2 2 3 2 3 2 2 4" xfId="5354" xr:uid="{00000000-0005-0000-0000-0000E8110000}"/>
    <cellStyle name="常规 2 2 3 2 3 2 3" xfId="5355" xr:uid="{00000000-0005-0000-0000-0000E9110000}"/>
    <cellStyle name="常规 2 2 3 2 3 2 3 2" xfId="5356" xr:uid="{00000000-0005-0000-0000-0000EA110000}"/>
    <cellStyle name="常规 2 2 3 2 3 2 3 2 2" xfId="5357" xr:uid="{00000000-0005-0000-0000-0000EB110000}"/>
    <cellStyle name="常规 2 2 3 2 3 2 3 2 3" xfId="5358" xr:uid="{00000000-0005-0000-0000-0000EC110000}"/>
    <cellStyle name="常规 2 2 3 2 3 2 3 3" xfId="5359" xr:uid="{00000000-0005-0000-0000-0000ED110000}"/>
    <cellStyle name="常规 2 2 3 2 3 2 3 4" xfId="5360" xr:uid="{00000000-0005-0000-0000-0000EE110000}"/>
    <cellStyle name="常规 2 2 3 2 3 2 4" xfId="5361" xr:uid="{00000000-0005-0000-0000-0000EF110000}"/>
    <cellStyle name="常规 2 2 3 2 3 2 5" xfId="5362" xr:uid="{00000000-0005-0000-0000-0000F0110000}"/>
    <cellStyle name="常规 2 2 3 2 3 3" xfId="5363" xr:uid="{00000000-0005-0000-0000-0000F1110000}"/>
    <cellStyle name="常规 2 2 3 2 3 3 2" xfId="5364" xr:uid="{00000000-0005-0000-0000-0000F2110000}"/>
    <cellStyle name="常规 2 2 3 2 3 3 2 2" xfId="3232" xr:uid="{00000000-0005-0000-0000-0000F3110000}"/>
    <cellStyle name="常规 2 2 3 2 3 3 2 2 2" xfId="1639" xr:uid="{00000000-0005-0000-0000-0000F4110000}"/>
    <cellStyle name="常规 2 2 3 2 3 3 2 2 3" xfId="1642" xr:uid="{00000000-0005-0000-0000-0000F5110000}"/>
    <cellStyle name="常规 2 2 3 2 3 3 2 3" xfId="3236" xr:uid="{00000000-0005-0000-0000-0000F6110000}"/>
    <cellStyle name="常规 2 2 3 2 3 3 2 4" xfId="4011" xr:uid="{00000000-0005-0000-0000-0000F7110000}"/>
    <cellStyle name="常规 2 2 3 2 3 3 3" xfId="5365" xr:uid="{00000000-0005-0000-0000-0000F8110000}"/>
    <cellStyle name="常规 2 2 3 2 3 3 4" xfId="5366" xr:uid="{00000000-0005-0000-0000-0000F9110000}"/>
    <cellStyle name="常规 2 2 3 2 3 4" xfId="5367" xr:uid="{00000000-0005-0000-0000-0000FA110000}"/>
    <cellStyle name="常规 2 2 3 2 3 4 2" xfId="5368" xr:uid="{00000000-0005-0000-0000-0000FB110000}"/>
    <cellStyle name="常规 2 2 3 2 3 4 2 2" xfId="5369" xr:uid="{00000000-0005-0000-0000-0000FC110000}"/>
    <cellStyle name="常规 2 2 3 2 3 4 2 3" xfId="5371" xr:uid="{00000000-0005-0000-0000-0000FD110000}"/>
    <cellStyle name="常规 2 2 3 2 3 4 3" xfId="5372" xr:uid="{00000000-0005-0000-0000-0000FE110000}"/>
    <cellStyle name="常规 2 2 3 2 3 4 4" xfId="5373" xr:uid="{00000000-0005-0000-0000-0000FF110000}"/>
    <cellStyle name="常规 2 2 3 2 3 5" xfId="5374" xr:uid="{00000000-0005-0000-0000-000000120000}"/>
    <cellStyle name="常规 2 2 3 2 3 6" xfId="5375" xr:uid="{00000000-0005-0000-0000-000001120000}"/>
    <cellStyle name="常规 2 2 3 2 4" xfId="5376" xr:uid="{00000000-0005-0000-0000-000002120000}"/>
    <cellStyle name="常规 2 2 3 2 4 2" xfId="5377" xr:uid="{00000000-0005-0000-0000-000003120000}"/>
    <cellStyle name="常规 2 2 3 2 4 2 2" xfId="5378" xr:uid="{00000000-0005-0000-0000-000004120000}"/>
    <cellStyle name="常规 2 2 3 2 4 2 2 2" xfId="5379" xr:uid="{00000000-0005-0000-0000-000005120000}"/>
    <cellStyle name="常规 2 2 3 2 4 2 2 2 2" xfId="5380" xr:uid="{00000000-0005-0000-0000-000006120000}"/>
    <cellStyle name="常规 2 2 3 2 4 2 2 2 3" xfId="5381" xr:uid="{00000000-0005-0000-0000-000007120000}"/>
    <cellStyle name="常规 2 2 3 2 4 2 2 3" xfId="5382" xr:uid="{00000000-0005-0000-0000-000008120000}"/>
    <cellStyle name="常规 2 2 3 2 4 2 2 4" xfId="5384" xr:uid="{00000000-0005-0000-0000-000009120000}"/>
    <cellStyle name="常规 2 2 3 2 4 2 3" xfId="5385" xr:uid="{00000000-0005-0000-0000-00000A120000}"/>
    <cellStyle name="常规 2 2 3 2 4 2 4" xfId="5386" xr:uid="{00000000-0005-0000-0000-00000B120000}"/>
    <cellStyle name="常规 2 2 3 2 4 3" xfId="5387" xr:uid="{00000000-0005-0000-0000-00000C120000}"/>
    <cellStyle name="常规 2 2 3 2 4 3 2" xfId="5388" xr:uid="{00000000-0005-0000-0000-00000D120000}"/>
    <cellStyle name="常规 2 2 3 2 4 3 2 2" xfId="5389" xr:uid="{00000000-0005-0000-0000-00000E120000}"/>
    <cellStyle name="常规 2 2 3 2 4 3 2 3" xfId="5390" xr:uid="{00000000-0005-0000-0000-00000F120000}"/>
    <cellStyle name="常规 2 2 3 2 4 3 3" xfId="5391" xr:uid="{00000000-0005-0000-0000-000010120000}"/>
    <cellStyle name="常规 2 2 3 2 4 3 4" xfId="5392" xr:uid="{00000000-0005-0000-0000-000011120000}"/>
    <cellStyle name="常规 2 2 3 2 4 4" xfId="5393" xr:uid="{00000000-0005-0000-0000-000012120000}"/>
    <cellStyle name="常规 2 2 3 2 4 5" xfId="5394" xr:uid="{00000000-0005-0000-0000-000013120000}"/>
    <cellStyle name="常规 2 2 3 2 5" xfId="5395" xr:uid="{00000000-0005-0000-0000-000014120000}"/>
    <cellStyle name="常规 2 2 3 2 5 2" xfId="5396" xr:uid="{00000000-0005-0000-0000-000015120000}"/>
    <cellStyle name="常规 2 2 3 2 5 2 2" xfId="5398" xr:uid="{00000000-0005-0000-0000-000016120000}"/>
    <cellStyle name="常规 2 2 3 2 5 2 2 2" xfId="3555" xr:uid="{00000000-0005-0000-0000-000017120000}"/>
    <cellStyle name="常规 2 2 3 2 5 2 2 3" xfId="3557" xr:uid="{00000000-0005-0000-0000-000018120000}"/>
    <cellStyle name="常规 2 2 3 2 5 2 3" xfId="5399" xr:uid="{00000000-0005-0000-0000-000019120000}"/>
    <cellStyle name="常规 2 2 3 2 5 2 4" xfId="5400" xr:uid="{00000000-0005-0000-0000-00001A120000}"/>
    <cellStyle name="常规 2 2 3 2 5 3" xfId="5401" xr:uid="{00000000-0005-0000-0000-00001B120000}"/>
    <cellStyle name="常规 2 2 3 2 5 4" xfId="5403" xr:uid="{00000000-0005-0000-0000-00001C120000}"/>
    <cellStyle name="常规 2 2 3 2 6" xfId="5404" xr:uid="{00000000-0005-0000-0000-00001D120000}"/>
    <cellStyle name="常规 2 2 3 2 6 2" xfId="5405" xr:uid="{00000000-0005-0000-0000-00001E120000}"/>
    <cellStyle name="常规 2 2 3 2 6 2 2" xfId="5407" xr:uid="{00000000-0005-0000-0000-00001F120000}"/>
    <cellStyle name="常规 2 2 3 2 6 2 3" xfId="5408" xr:uid="{00000000-0005-0000-0000-000020120000}"/>
    <cellStyle name="常规 2 2 3 2 6 3" xfId="5409" xr:uid="{00000000-0005-0000-0000-000021120000}"/>
    <cellStyle name="常规 2 2 3 2 6 4" xfId="5410" xr:uid="{00000000-0005-0000-0000-000022120000}"/>
    <cellStyle name="常规 2 2 3 2 7" xfId="5411" xr:uid="{00000000-0005-0000-0000-000023120000}"/>
    <cellStyle name="常规 2 2 3 2 7 2" xfId="5412" xr:uid="{00000000-0005-0000-0000-000024120000}"/>
    <cellStyle name="常规 2 2 3 2 8" xfId="5414" xr:uid="{00000000-0005-0000-0000-000025120000}"/>
    <cellStyle name="常规 2 2 3 2 9" xfId="5416" xr:uid="{00000000-0005-0000-0000-000026120000}"/>
    <cellStyle name="常规 2 2 3 3" xfId="5418" xr:uid="{00000000-0005-0000-0000-000027120000}"/>
    <cellStyle name="常规 2 2 3 3 2" xfId="4820" xr:uid="{00000000-0005-0000-0000-000028120000}"/>
    <cellStyle name="常规 2 2 3 3 2 2" xfId="5419" xr:uid="{00000000-0005-0000-0000-000029120000}"/>
    <cellStyle name="常规 2 2 3 3 2 2 2" xfId="5420" xr:uid="{00000000-0005-0000-0000-00002A120000}"/>
    <cellStyle name="常规 2 2 3 3 2 2 2 2" xfId="5421" xr:uid="{00000000-0005-0000-0000-00002B120000}"/>
    <cellStyle name="常规 2 2 3 3 2 2 2 2 2" xfId="5422" xr:uid="{00000000-0005-0000-0000-00002C120000}"/>
    <cellStyle name="常规 2 2 3 3 2 2 2 2 2 2" xfId="5423" xr:uid="{00000000-0005-0000-0000-00002D120000}"/>
    <cellStyle name="常规 2 2 3 3 2 2 2 2 2 3" xfId="4555" xr:uid="{00000000-0005-0000-0000-00002E120000}"/>
    <cellStyle name="常规 2 2 3 3 2 2 2 2 3" xfId="5424" xr:uid="{00000000-0005-0000-0000-00002F120000}"/>
    <cellStyle name="常规 2 2 3 3 2 2 2 2 4" xfId="5425" xr:uid="{00000000-0005-0000-0000-000030120000}"/>
    <cellStyle name="常规 2 2 3 3 2 2 2 3" xfId="5426" xr:uid="{00000000-0005-0000-0000-000031120000}"/>
    <cellStyle name="常规 2 2 3 3 2 2 2 4" xfId="5427" xr:uid="{00000000-0005-0000-0000-000032120000}"/>
    <cellStyle name="常规 2 2 3 3 2 2 3" xfId="5428" xr:uid="{00000000-0005-0000-0000-000033120000}"/>
    <cellStyle name="常规 2 2 3 3 2 2 3 2" xfId="5429" xr:uid="{00000000-0005-0000-0000-000034120000}"/>
    <cellStyle name="常规 2 2 3 3 2 2 3 2 2" xfId="5430" xr:uid="{00000000-0005-0000-0000-000035120000}"/>
    <cellStyle name="常规 2 2 3 3 2 2 3 2 3" xfId="5431" xr:uid="{00000000-0005-0000-0000-000036120000}"/>
    <cellStyle name="常规 2 2 3 3 2 2 3 3" xfId="5432" xr:uid="{00000000-0005-0000-0000-000037120000}"/>
    <cellStyle name="常规 2 2 3 3 2 2 3 4" xfId="5433" xr:uid="{00000000-0005-0000-0000-000038120000}"/>
    <cellStyle name="常规 2 2 3 3 2 2 4" xfId="5434" xr:uid="{00000000-0005-0000-0000-000039120000}"/>
    <cellStyle name="常规 2 2 3 3 2 2 5" xfId="5435" xr:uid="{00000000-0005-0000-0000-00003A120000}"/>
    <cellStyle name="常规 2 2 3 3 2 3" xfId="5436" xr:uid="{00000000-0005-0000-0000-00003B120000}"/>
    <cellStyle name="常规 2 2 3 3 2 3 2" xfId="5437" xr:uid="{00000000-0005-0000-0000-00003C120000}"/>
    <cellStyle name="常规 2 2 3 3 2 3 2 2" xfId="5438" xr:uid="{00000000-0005-0000-0000-00003D120000}"/>
    <cellStyle name="常规 2 2 3 3 2 3 2 2 2" xfId="5439" xr:uid="{00000000-0005-0000-0000-00003E120000}"/>
    <cellStyle name="常规 2 2 3 3 2 3 2 2 3" xfId="5440" xr:uid="{00000000-0005-0000-0000-00003F120000}"/>
    <cellStyle name="常规 2 2 3 3 2 3 2 3" xfId="5441" xr:uid="{00000000-0005-0000-0000-000040120000}"/>
    <cellStyle name="常规 2 2 3 3 2 3 2 4" xfId="5442" xr:uid="{00000000-0005-0000-0000-000041120000}"/>
    <cellStyle name="常规 2 2 3 3 2 3 3" xfId="5443" xr:uid="{00000000-0005-0000-0000-000042120000}"/>
    <cellStyle name="常规 2 2 3 3 2 3 4" xfId="5444" xr:uid="{00000000-0005-0000-0000-000043120000}"/>
    <cellStyle name="常规 2 2 3 3 2 4" xfId="5445" xr:uid="{00000000-0005-0000-0000-000044120000}"/>
    <cellStyle name="常规 2 2 3 3 2 4 2" xfId="5446" xr:uid="{00000000-0005-0000-0000-000045120000}"/>
    <cellStyle name="常规 2 2 3 3 2 4 2 2" xfId="5447" xr:uid="{00000000-0005-0000-0000-000046120000}"/>
    <cellStyle name="常规 2 2 3 3 2 4 2 3" xfId="5448" xr:uid="{00000000-0005-0000-0000-000047120000}"/>
    <cellStyle name="常规 2 2 3 3 2 4 3" xfId="5449" xr:uid="{00000000-0005-0000-0000-000048120000}"/>
    <cellStyle name="常规 2 2 3 3 2 4 4" xfId="5450" xr:uid="{00000000-0005-0000-0000-000049120000}"/>
    <cellStyle name="常规 2 2 3 3 2 5" xfId="5451" xr:uid="{00000000-0005-0000-0000-00004A120000}"/>
    <cellStyle name="常规 2 2 3 3 2 6" xfId="5452" xr:uid="{00000000-0005-0000-0000-00004B120000}"/>
    <cellStyle name="常规 2 2 3 3 3" xfId="4822" xr:uid="{00000000-0005-0000-0000-00004C120000}"/>
    <cellStyle name="常规 2 2 3 3 3 2" xfId="5454" xr:uid="{00000000-0005-0000-0000-00004D120000}"/>
    <cellStyle name="常规 2 2 3 3 3 2 2" xfId="5455" xr:uid="{00000000-0005-0000-0000-00004E120000}"/>
    <cellStyle name="常规 2 2 3 3 3 2 2 2" xfId="5456" xr:uid="{00000000-0005-0000-0000-00004F120000}"/>
    <cellStyle name="常规 2 2 3 3 3 2 2 2 2" xfId="5457" xr:uid="{00000000-0005-0000-0000-000050120000}"/>
    <cellStyle name="常规 2 2 3 3 3 2 2 2 3" xfId="5458" xr:uid="{00000000-0005-0000-0000-000051120000}"/>
    <cellStyle name="常规 2 2 3 3 3 2 2 3" xfId="5459" xr:uid="{00000000-0005-0000-0000-000052120000}"/>
    <cellStyle name="常规 2 2 3 3 3 2 2 4" xfId="5460" xr:uid="{00000000-0005-0000-0000-000053120000}"/>
    <cellStyle name="常规 2 2 3 3 3 2 3" xfId="5461" xr:uid="{00000000-0005-0000-0000-000054120000}"/>
    <cellStyle name="常规 2 2 3 3 3 2 4" xfId="5462" xr:uid="{00000000-0005-0000-0000-000055120000}"/>
    <cellStyle name="常规 2 2 3 3 3 3" xfId="5463" xr:uid="{00000000-0005-0000-0000-000056120000}"/>
    <cellStyle name="常规 2 2 3 3 3 3 2" xfId="5464" xr:uid="{00000000-0005-0000-0000-000057120000}"/>
    <cellStyle name="常规 2 2 3 3 3 3 2 2" xfId="5465" xr:uid="{00000000-0005-0000-0000-000058120000}"/>
    <cellStyle name="常规 2 2 3 3 3 3 2 3" xfId="5466" xr:uid="{00000000-0005-0000-0000-000059120000}"/>
    <cellStyle name="常规 2 2 3 3 3 3 3" xfId="5467" xr:uid="{00000000-0005-0000-0000-00005A120000}"/>
    <cellStyle name="常规 2 2 3 3 3 3 4" xfId="5468" xr:uid="{00000000-0005-0000-0000-00005B120000}"/>
    <cellStyle name="常规 2 2 3 3 3 4" xfId="5469" xr:uid="{00000000-0005-0000-0000-00005C120000}"/>
    <cellStyle name="常规 2 2 3 3 3 5" xfId="5470" xr:uid="{00000000-0005-0000-0000-00005D120000}"/>
    <cellStyle name="常规 2 2 3 3 4" xfId="5471" xr:uid="{00000000-0005-0000-0000-00005E120000}"/>
    <cellStyle name="常规 2 2 3 3 4 2" xfId="5472" xr:uid="{00000000-0005-0000-0000-00005F120000}"/>
    <cellStyle name="常规 2 2 3 3 4 2 2" xfId="5473" xr:uid="{00000000-0005-0000-0000-000060120000}"/>
    <cellStyle name="常规 2 2 3 3 4 2 2 2" xfId="5474" xr:uid="{00000000-0005-0000-0000-000061120000}"/>
    <cellStyle name="常规 2 2 3 3 4 2 2 3" xfId="5475" xr:uid="{00000000-0005-0000-0000-000062120000}"/>
    <cellStyle name="常规 2 2 3 3 4 2 3" xfId="5476" xr:uid="{00000000-0005-0000-0000-000063120000}"/>
    <cellStyle name="常规 2 2 3 3 4 2 4" xfId="5477" xr:uid="{00000000-0005-0000-0000-000064120000}"/>
    <cellStyle name="常规 2 2 3 3 4 3" xfId="5478" xr:uid="{00000000-0005-0000-0000-000065120000}"/>
    <cellStyle name="常规 2 2 3 3 4 4" xfId="5479" xr:uid="{00000000-0005-0000-0000-000066120000}"/>
    <cellStyle name="常规 2 2 3 3 5" xfId="5480" xr:uid="{00000000-0005-0000-0000-000067120000}"/>
    <cellStyle name="常规 2 2 3 3 5 2" xfId="5481" xr:uid="{00000000-0005-0000-0000-000068120000}"/>
    <cellStyle name="常规 2 2 3 3 5 2 2" xfId="5483" xr:uid="{00000000-0005-0000-0000-000069120000}"/>
    <cellStyle name="常规 2 2 3 3 5 2 3" xfId="5484" xr:uid="{00000000-0005-0000-0000-00006A120000}"/>
    <cellStyle name="常规 2 2 3 3 5 3" xfId="5485" xr:uid="{00000000-0005-0000-0000-00006B120000}"/>
    <cellStyle name="常规 2 2 3 3 5 4" xfId="3223" xr:uid="{00000000-0005-0000-0000-00006C120000}"/>
    <cellStyle name="常规 2 2 3 3 6" xfId="5486" xr:uid="{00000000-0005-0000-0000-00006D120000}"/>
    <cellStyle name="常规 2 2 3 3 7" xfId="5487" xr:uid="{00000000-0005-0000-0000-00006E120000}"/>
    <cellStyle name="常规 2 2 3 3 8" xfId="5488" xr:uid="{00000000-0005-0000-0000-00006F120000}"/>
    <cellStyle name="常规 2 2 3 3 9" xfId="5490" xr:uid="{00000000-0005-0000-0000-000070120000}"/>
    <cellStyle name="常规 2 2 3 4" xfId="5492" xr:uid="{00000000-0005-0000-0000-000071120000}"/>
    <cellStyle name="常规 2 2 3 4 2" xfId="4828" xr:uid="{00000000-0005-0000-0000-000072120000}"/>
    <cellStyle name="常规 2 2 3 4 2 2" xfId="5493" xr:uid="{00000000-0005-0000-0000-000073120000}"/>
    <cellStyle name="常规 2 2 3 4 2 2 2" xfId="5494" xr:uid="{00000000-0005-0000-0000-000074120000}"/>
    <cellStyle name="常规 2 2 3 4 2 2 2 2" xfId="5495" xr:uid="{00000000-0005-0000-0000-000075120000}"/>
    <cellStyle name="常规 2 2 3 4 2 2 2 2 2" xfId="5496" xr:uid="{00000000-0005-0000-0000-000076120000}"/>
    <cellStyle name="常规 2 2 3 4 2 2 2 2 3" xfId="5497" xr:uid="{00000000-0005-0000-0000-000077120000}"/>
    <cellStyle name="常规 2 2 3 4 2 2 2 3" xfId="5498" xr:uid="{00000000-0005-0000-0000-000078120000}"/>
    <cellStyle name="常规 2 2 3 4 2 2 2 4" xfId="5499" xr:uid="{00000000-0005-0000-0000-000079120000}"/>
    <cellStyle name="常规 2 2 3 4 2 2 3" xfId="5501" xr:uid="{00000000-0005-0000-0000-00007A120000}"/>
    <cellStyle name="常规 2 2 3 4 2 2 4" xfId="5502" xr:uid="{00000000-0005-0000-0000-00007B120000}"/>
    <cellStyle name="常规 2 2 3 4 2 3" xfId="5503" xr:uid="{00000000-0005-0000-0000-00007C120000}"/>
    <cellStyle name="常规 2 2 3 4 2 3 2" xfId="5504" xr:uid="{00000000-0005-0000-0000-00007D120000}"/>
    <cellStyle name="常规 2 2 3 4 2 3 2 2" xfId="2895" xr:uid="{00000000-0005-0000-0000-00007E120000}"/>
    <cellStyle name="常规 2 2 3 4 2 3 2 3" xfId="2897" xr:uid="{00000000-0005-0000-0000-00007F120000}"/>
    <cellStyle name="常规 2 2 3 4 2 3 3" xfId="5505" xr:uid="{00000000-0005-0000-0000-000080120000}"/>
    <cellStyle name="常规 2 2 3 4 2 3 4" xfId="5506" xr:uid="{00000000-0005-0000-0000-000081120000}"/>
    <cellStyle name="常规 2 2 3 4 2 4" xfId="5507" xr:uid="{00000000-0005-0000-0000-000082120000}"/>
    <cellStyle name="常规 2 2 3 4 2 5" xfId="5508" xr:uid="{00000000-0005-0000-0000-000083120000}"/>
    <cellStyle name="常规 2 2 3 4 3" xfId="4830" xr:uid="{00000000-0005-0000-0000-000084120000}"/>
    <cellStyle name="常规 2 2 3 4 3 2" xfId="5509" xr:uid="{00000000-0005-0000-0000-000085120000}"/>
    <cellStyle name="常规 2 2 3 4 3 2 2" xfId="5510" xr:uid="{00000000-0005-0000-0000-000086120000}"/>
    <cellStyle name="常规 2 2 3 4 3 2 2 2" xfId="5511" xr:uid="{00000000-0005-0000-0000-000087120000}"/>
    <cellStyle name="常规 2 2 3 4 3 2 2 3" xfId="5512" xr:uid="{00000000-0005-0000-0000-000088120000}"/>
    <cellStyle name="常规 2 2 3 4 3 2 3" xfId="5513" xr:uid="{00000000-0005-0000-0000-000089120000}"/>
    <cellStyle name="常规 2 2 3 4 3 2 4" xfId="5514" xr:uid="{00000000-0005-0000-0000-00008A120000}"/>
    <cellStyle name="常规 2 2 3 4 3 3" xfId="5515" xr:uid="{00000000-0005-0000-0000-00008B120000}"/>
    <cellStyle name="常规 2 2 3 4 3 4" xfId="5516" xr:uid="{00000000-0005-0000-0000-00008C120000}"/>
    <cellStyle name="常规 2 2 3 4 4" xfId="5517" xr:uid="{00000000-0005-0000-0000-00008D120000}"/>
    <cellStyle name="常规 2 2 3 4 4 2" xfId="5518" xr:uid="{00000000-0005-0000-0000-00008E120000}"/>
    <cellStyle name="常规 2 2 3 4 4 2 2" xfId="5519" xr:uid="{00000000-0005-0000-0000-00008F120000}"/>
    <cellStyle name="常规 2 2 3 4 4 2 3" xfId="5520" xr:uid="{00000000-0005-0000-0000-000090120000}"/>
    <cellStyle name="常规 2 2 3 4 4 3" xfId="5521" xr:uid="{00000000-0005-0000-0000-000091120000}"/>
    <cellStyle name="常规 2 2 3 4 4 4" xfId="5522" xr:uid="{00000000-0005-0000-0000-000092120000}"/>
    <cellStyle name="常规 2 2 3 4 5" xfId="5523" xr:uid="{00000000-0005-0000-0000-000093120000}"/>
    <cellStyle name="常规 2 2 3 4 6" xfId="5524" xr:uid="{00000000-0005-0000-0000-000094120000}"/>
    <cellStyle name="常规 2 2 3 5" xfId="5525" xr:uid="{00000000-0005-0000-0000-000095120000}"/>
    <cellStyle name="常规 2 2 3 5 2" xfId="5526" xr:uid="{00000000-0005-0000-0000-000096120000}"/>
    <cellStyle name="常规 2 2 3 5 2 2" xfId="5527" xr:uid="{00000000-0005-0000-0000-000097120000}"/>
    <cellStyle name="常规 2 2 3 5 2 2 2" xfId="5528" xr:uid="{00000000-0005-0000-0000-000098120000}"/>
    <cellStyle name="常规 2 2 3 5 2 2 2 2" xfId="5529" xr:uid="{00000000-0005-0000-0000-000099120000}"/>
    <cellStyle name="常规 2 2 3 5 2 2 2 3" xfId="5530" xr:uid="{00000000-0005-0000-0000-00009A120000}"/>
    <cellStyle name="常规 2 2 3 5 2 2 3" xfId="5531" xr:uid="{00000000-0005-0000-0000-00009B120000}"/>
    <cellStyle name="常规 2 2 3 5 2 2 4" xfId="5532" xr:uid="{00000000-0005-0000-0000-00009C120000}"/>
    <cellStyle name="常规 2 2 3 5 2 3" xfId="5533" xr:uid="{00000000-0005-0000-0000-00009D120000}"/>
    <cellStyle name="常规 2 2 3 5 2 4" xfId="5534" xr:uid="{00000000-0005-0000-0000-00009E120000}"/>
    <cellStyle name="常规 2 2 3 5 3" xfId="5535" xr:uid="{00000000-0005-0000-0000-00009F120000}"/>
    <cellStyle name="常规 2 2 3 5 3 2" xfId="5536" xr:uid="{00000000-0005-0000-0000-0000A0120000}"/>
    <cellStyle name="常规 2 2 3 5 3 2 2" xfId="5537" xr:uid="{00000000-0005-0000-0000-0000A1120000}"/>
    <cellStyle name="常规 2 2 3 5 3 2 3" xfId="5538" xr:uid="{00000000-0005-0000-0000-0000A2120000}"/>
    <cellStyle name="常规 2 2 3 5 3 3" xfId="5539" xr:uid="{00000000-0005-0000-0000-0000A3120000}"/>
    <cellStyle name="常规 2 2 3 5 3 4" xfId="5540" xr:uid="{00000000-0005-0000-0000-0000A4120000}"/>
    <cellStyle name="常规 2 2 3 5 4" xfId="5541" xr:uid="{00000000-0005-0000-0000-0000A5120000}"/>
    <cellStyle name="常规 2 2 3 5 5" xfId="5542" xr:uid="{00000000-0005-0000-0000-0000A6120000}"/>
    <cellStyle name="常规 2 2 3 6" xfId="5543" xr:uid="{00000000-0005-0000-0000-0000A7120000}"/>
    <cellStyle name="常规 2 2 3 6 2" xfId="5544" xr:uid="{00000000-0005-0000-0000-0000A8120000}"/>
    <cellStyle name="常规 2 2 3 6 2 2" xfId="5545" xr:uid="{00000000-0005-0000-0000-0000A9120000}"/>
    <cellStyle name="常规 2 2 3 6 2 2 2" xfId="5546" xr:uid="{00000000-0005-0000-0000-0000AA120000}"/>
    <cellStyle name="常规 2 2 3 6 2 2 3" xfId="5547" xr:uid="{00000000-0005-0000-0000-0000AB120000}"/>
    <cellStyle name="常规 2 2 3 6 2 3" xfId="5548" xr:uid="{00000000-0005-0000-0000-0000AC120000}"/>
    <cellStyle name="常规 2 2 3 6 2 4" xfId="5549" xr:uid="{00000000-0005-0000-0000-0000AD120000}"/>
    <cellStyle name="常规 2 2 3 6 3" xfId="5550" xr:uid="{00000000-0005-0000-0000-0000AE120000}"/>
    <cellStyle name="常规 2 2 3 6 4" xfId="5552" xr:uid="{00000000-0005-0000-0000-0000AF120000}"/>
    <cellStyle name="常规 2 2 3 7" xfId="5553" xr:uid="{00000000-0005-0000-0000-0000B0120000}"/>
    <cellStyle name="常规 2 2 3 7 2" xfId="5554" xr:uid="{00000000-0005-0000-0000-0000B1120000}"/>
    <cellStyle name="常规 2 2 3 7 2 2" xfId="5555" xr:uid="{00000000-0005-0000-0000-0000B2120000}"/>
    <cellStyle name="常规 2 2 3 7 2 3" xfId="5556" xr:uid="{00000000-0005-0000-0000-0000B3120000}"/>
    <cellStyle name="常规 2 2 3 7 3" xfId="5557" xr:uid="{00000000-0005-0000-0000-0000B4120000}"/>
    <cellStyle name="常规 2 2 3 7 4" xfId="5558" xr:uid="{00000000-0005-0000-0000-0000B5120000}"/>
    <cellStyle name="常规 2 2 3 8" xfId="5559" xr:uid="{00000000-0005-0000-0000-0000B6120000}"/>
    <cellStyle name="常规 2 2 3 8 2" xfId="5560" xr:uid="{00000000-0005-0000-0000-0000B7120000}"/>
    <cellStyle name="常规 2 2 3 9" xfId="5561" xr:uid="{00000000-0005-0000-0000-0000B8120000}"/>
    <cellStyle name="常规 2 2 3 9 2" xfId="5562" xr:uid="{00000000-0005-0000-0000-0000B9120000}"/>
    <cellStyle name="常规 2 2 4" xfId="5563" xr:uid="{00000000-0005-0000-0000-0000BA120000}"/>
    <cellStyle name="常规 2 2 4 10" xfId="5564" xr:uid="{00000000-0005-0000-0000-0000BB120000}"/>
    <cellStyle name="常规 2 2 4 11" xfId="5565" xr:uid="{00000000-0005-0000-0000-0000BC120000}"/>
    <cellStyle name="常规 2 2 4 2" xfId="5566" xr:uid="{00000000-0005-0000-0000-0000BD120000}"/>
    <cellStyle name="常规 2 2 4 2 2" xfId="5567" xr:uid="{00000000-0005-0000-0000-0000BE120000}"/>
    <cellStyle name="常规 2 2 4 2 2 2" xfId="5568" xr:uid="{00000000-0005-0000-0000-0000BF120000}"/>
    <cellStyle name="常规 2 2 4 2 2 2 2" xfId="5569" xr:uid="{00000000-0005-0000-0000-0000C0120000}"/>
    <cellStyle name="常规 2 2 4 2 2 2 2 2" xfId="5570" xr:uid="{00000000-0005-0000-0000-0000C1120000}"/>
    <cellStyle name="常规 2 2 4 2 2 2 2 2 2" xfId="5571" xr:uid="{00000000-0005-0000-0000-0000C2120000}"/>
    <cellStyle name="常规 2 2 4 2 2 2 2 2 2 2" xfId="5096" xr:uid="{00000000-0005-0000-0000-0000C3120000}"/>
    <cellStyle name="常规 2 2 4 2 2 2 2 2 2 3" xfId="5105" xr:uid="{00000000-0005-0000-0000-0000C4120000}"/>
    <cellStyle name="常规 2 2 4 2 2 2 2 2 3" xfId="5572" xr:uid="{00000000-0005-0000-0000-0000C5120000}"/>
    <cellStyle name="常规 2 2 4 2 2 2 2 2 4" xfId="5573" xr:uid="{00000000-0005-0000-0000-0000C6120000}"/>
    <cellStyle name="常规 2 2 4 2 2 2 2 3" xfId="5574" xr:uid="{00000000-0005-0000-0000-0000C7120000}"/>
    <cellStyle name="常规 2 2 4 2 2 2 2 4" xfId="5575" xr:uid="{00000000-0005-0000-0000-0000C8120000}"/>
    <cellStyle name="常规 2 2 4 2 2 2 3" xfId="5576" xr:uid="{00000000-0005-0000-0000-0000C9120000}"/>
    <cellStyle name="常规 2 2 4 2 2 2 3 2" xfId="1036" xr:uid="{00000000-0005-0000-0000-0000CA120000}"/>
    <cellStyle name="常规 2 2 4 2 2 2 3 2 2" xfId="5577" xr:uid="{00000000-0005-0000-0000-0000CB120000}"/>
    <cellStyle name="常规 2 2 4 2 2 2 3 2 3" xfId="5578" xr:uid="{00000000-0005-0000-0000-0000CC120000}"/>
    <cellStyle name="常规 2 2 4 2 2 2 3 3" xfId="1041" xr:uid="{00000000-0005-0000-0000-0000CD120000}"/>
    <cellStyle name="常规 2 2 4 2 2 2 3 4" xfId="5579" xr:uid="{00000000-0005-0000-0000-0000CE120000}"/>
    <cellStyle name="常规 2 2 4 2 2 2 4" xfId="5580" xr:uid="{00000000-0005-0000-0000-0000CF120000}"/>
    <cellStyle name="常规 2 2 4 2 2 2 5" xfId="5581" xr:uid="{00000000-0005-0000-0000-0000D0120000}"/>
    <cellStyle name="常规 2 2 4 2 2 3" xfId="5582" xr:uid="{00000000-0005-0000-0000-0000D1120000}"/>
    <cellStyle name="常规 2 2 4 2 2 3 2" xfId="5583" xr:uid="{00000000-0005-0000-0000-0000D2120000}"/>
    <cellStyle name="常规 2 2 4 2 2 3 2 2" xfId="1793" xr:uid="{00000000-0005-0000-0000-0000D3120000}"/>
    <cellStyle name="常规 2 2 4 2 2 3 2 2 2" xfId="1795" xr:uid="{00000000-0005-0000-0000-0000D4120000}"/>
    <cellStyle name="常规 2 2 4 2 2 3 2 2 3" xfId="1806" xr:uid="{00000000-0005-0000-0000-0000D5120000}"/>
    <cellStyle name="常规 2 2 4 2 2 3 2 3" xfId="1815" xr:uid="{00000000-0005-0000-0000-0000D6120000}"/>
    <cellStyle name="常规 2 2 4 2 2 3 2 4" xfId="5584" xr:uid="{00000000-0005-0000-0000-0000D7120000}"/>
    <cellStyle name="常规 2 2 4 2 2 3 3" xfId="5585" xr:uid="{00000000-0005-0000-0000-0000D8120000}"/>
    <cellStyle name="常规 2 2 4 2 2 3 4" xfId="5586" xr:uid="{00000000-0005-0000-0000-0000D9120000}"/>
    <cellStyle name="常规 2 2 4 2 2 4" xfId="5587" xr:uid="{00000000-0005-0000-0000-0000DA120000}"/>
    <cellStyle name="常规 2 2 4 2 2 4 2" xfId="5588" xr:uid="{00000000-0005-0000-0000-0000DB120000}"/>
    <cellStyle name="常规 2 2 4 2 2 4 2 2" xfId="5589" xr:uid="{00000000-0005-0000-0000-0000DC120000}"/>
    <cellStyle name="常规 2 2 4 2 2 4 2 3" xfId="5590" xr:uid="{00000000-0005-0000-0000-0000DD120000}"/>
    <cellStyle name="常规 2 2 4 2 2 4 3" xfId="5591" xr:uid="{00000000-0005-0000-0000-0000DE120000}"/>
    <cellStyle name="常规 2 2 4 2 2 4 4" xfId="5592" xr:uid="{00000000-0005-0000-0000-0000DF120000}"/>
    <cellStyle name="常规 2 2 4 2 2 5" xfId="5593" xr:uid="{00000000-0005-0000-0000-0000E0120000}"/>
    <cellStyle name="常规 2 2 4 2 2 6" xfId="5594" xr:uid="{00000000-0005-0000-0000-0000E1120000}"/>
    <cellStyle name="常规 2 2 4 2 3" xfId="5596" xr:uid="{00000000-0005-0000-0000-0000E2120000}"/>
    <cellStyle name="常规 2 2 4 2 3 2" xfId="5597" xr:uid="{00000000-0005-0000-0000-0000E3120000}"/>
    <cellStyle name="常规 2 2 4 2 3 2 2" xfId="5598" xr:uid="{00000000-0005-0000-0000-0000E4120000}"/>
    <cellStyle name="常规 2 2 4 2 3 2 2 2" xfId="5600" xr:uid="{00000000-0005-0000-0000-0000E5120000}"/>
    <cellStyle name="常规 2 2 4 2 3 2 2 2 2" xfId="5602" xr:uid="{00000000-0005-0000-0000-0000E6120000}"/>
    <cellStyle name="常规 2 2 4 2 3 2 2 2 3" xfId="5604" xr:uid="{00000000-0005-0000-0000-0000E7120000}"/>
    <cellStyle name="常规 2 2 4 2 3 2 2 3" xfId="5605" xr:uid="{00000000-0005-0000-0000-0000E8120000}"/>
    <cellStyle name="常规 2 2 4 2 3 2 2 4" xfId="5607" xr:uid="{00000000-0005-0000-0000-0000E9120000}"/>
    <cellStyle name="常规 2 2 4 2 3 2 3" xfId="5609" xr:uid="{00000000-0005-0000-0000-0000EA120000}"/>
    <cellStyle name="常规 2 2 4 2 3 2 4" xfId="5611" xr:uid="{00000000-0005-0000-0000-0000EB120000}"/>
    <cellStyle name="常规 2 2 4 2 3 3" xfId="5613" xr:uid="{00000000-0005-0000-0000-0000EC120000}"/>
    <cellStyle name="常规 2 2 4 2 3 3 2" xfId="5614" xr:uid="{00000000-0005-0000-0000-0000ED120000}"/>
    <cellStyle name="常规 2 2 4 2 3 3 2 2" xfId="5616" xr:uid="{00000000-0005-0000-0000-0000EE120000}"/>
    <cellStyle name="常规 2 2 4 2 3 3 2 3" xfId="5617" xr:uid="{00000000-0005-0000-0000-0000EF120000}"/>
    <cellStyle name="常规 2 2 4 2 3 3 3" xfId="5618" xr:uid="{00000000-0005-0000-0000-0000F0120000}"/>
    <cellStyle name="常规 2 2 4 2 3 3 4" xfId="5620" xr:uid="{00000000-0005-0000-0000-0000F1120000}"/>
    <cellStyle name="常规 2 2 4 2 3 4" xfId="5622" xr:uid="{00000000-0005-0000-0000-0000F2120000}"/>
    <cellStyle name="常规 2 2 4 2 3 5" xfId="5623" xr:uid="{00000000-0005-0000-0000-0000F3120000}"/>
    <cellStyle name="常规 2 2 4 2 4" xfId="5624" xr:uid="{00000000-0005-0000-0000-0000F4120000}"/>
    <cellStyle name="常规 2 2 4 2 4 2" xfId="5625" xr:uid="{00000000-0005-0000-0000-0000F5120000}"/>
    <cellStyle name="常规 2 2 4 2 4 2 2" xfId="5626" xr:uid="{00000000-0005-0000-0000-0000F6120000}"/>
    <cellStyle name="常规 2 2 4 2 4 2 2 2" xfId="3808" xr:uid="{00000000-0005-0000-0000-0000F7120000}"/>
    <cellStyle name="常规 2 2 4 2 4 2 2 3" xfId="5627" xr:uid="{00000000-0005-0000-0000-0000F8120000}"/>
    <cellStyle name="常规 2 2 4 2 4 2 3" xfId="5628" xr:uid="{00000000-0005-0000-0000-0000F9120000}"/>
    <cellStyle name="常规 2 2 4 2 4 2 4" xfId="5629" xr:uid="{00000000-0005-0000-0000-0000FA120000}"/>
    <cellStyle name="常规 2 2 4 2 4 3" xfId="5630" xr:uid="{00000000-0005-0000-0000-0000FB120000}"/>
    <cellStyle name="常规 2 2 4 2 4 4" xfId="5631" xr:uid="{00000000-0005-0000-0000-0000FC120000}"/>
    <cellStyle name="常规 2 2 4 2 5" xfId="5632" xr:uid="{00000000-0005-0000-0000-0000FD120000}"/>
    <cellStyle name="常规 2 2 4 2 5 2" xfId="5633" xr:uid="{00000000-0005-0000-0000-0000FE120000}"/>
    <cellStyle name="常规 2 2 4 2 5 2 2" xfId="5635" xr:uid="{00000000-0005-0000-0000-0000FF120000}"/>
    <cellStyle name="常规 2 2 4 2 5 2 3" xfId="5636" xr:uid="{00000000-0005-0000-0000-000000130000}"/>
    <cellStyle name="常规 2 2 4 2 5 3" xfId="5637" xr:uid="{00000000-0005-0000-0000-000001130000}"/>
    <cellStyle name="常规 2 2 4 2 5 4" xfId="5638" xr:uid="{00000000-0005-0000-0000-000002130000}"/>
    <cellStyle name="常规 2 2 4 2 6" xfId="5639" xr:uid="{00000000-0005-0000-0000-000003130000}"/>
    <cellStyle name="常规 2 2 4 2 6 2" xfId="5640" xr:uid="{00000000-0005-0000-0000-000004130000}"/>
    <cellStyle name="常规 2 2 4 2 7" xfId="5642" xr:uid="{00000000-0005-0000-0000-000005130000}"/>
    <cellStyle name="常规 2 2 4 2 8" xfId="3760" xr:uid="{00000000-0005-0000-0000-000006130000}"/>
    <cellStyle name="常规 2 2 4 2 9" xfId="3765" xr:uid="{00000000-0005-0000-0000-000007130000}"/>
    <cellStyle name="常规 2 2 4 3" xfId="5643" xr:uid="{00000000-0005-0000-0000-000008130000}"/>
    <cellStyle name="常规 2 2 4 3 2" xfId="4838" xr:uid="{00000000-0005-0000-0000-000009130000}"/>
    <cellStyle name="常规 2 2 4 3 2 2" xfId="5644" xr:uid="{00000000-0005-0000-0000-00000A130000}"/>
    <cellStyle name="常规 2 2 4 3 2 2 2" xfId="5645" xr:uid="{00000000-0005-0000-0000-00000B130000}"/>
    <cellStyle name="常规 2 2 4 3 2 2 2 2" xfId="5646" xr:uid="{00000000-0005-0000-0000-00000C130000}"/>
    <cellStyle name="常规 2 2 4 3 2 2 2 2 2" xfId="5647" xr:uid="{00000000-0005-0000-0000-00000D130000}"/>
    <cellStyle name="常规 2 2 4 3 2 2 2 2 3" xfId="5649" xr:uid="{00000000-0005-0000-0000-00000E130000}"/>
    <cellStyle name="常规 2 2 4 3 2 2 2 3" xfId="5651" xr:uid="{00000000-0005-0000-0000-00000F130000}"/>
    <cellStyle name="常规 2 2 4 3 2 2 2 4" xfId="5652" xr:uid="{00000000-0005-0000-0000-000010130000}"/>
    <cellStyle name="常规 2 2 4 3 2 2 3" xfId="5653" xr:uid="{00000000-0005-0000-0000-000011130000}"/>
    <cellStyle name="常规 2 2 4 3 2 2 4" xfId="5654" xr:uid="{00000000-0005-0000-0000-000012130000}"/>
    <cellStyle name="常规 2 2 4 3 2 3" xfId="5655" xr:uid="{00000000-0005-0000-0000-000013130000}"/>
    <cellStyle name="常规 2 2 4 3 2 3 2" xfId="5656" xr:uid="{00000000-0005-0000-0000-000014130000}"/>
    <cellStyle name="常规 2 2 4 3 2 3 2 2" xfId="5657" xr:uid="{00000000-0005-0000-0000-000015130000}"/>
    <cellStyle name="常规 2 2 4 3 2 3 2 3" xfId="5658" xr:uid="{00000000-0005-0000-0000-000016130000}"/>
    <cellStyle name="常规 2 2 4 3 2 3 3" xfId="5659" xr:uid="{00000000-0005-0000-0000-000017130000}"/>
    <cellStyle name="常规 2 2 4 3 2 3 4" xfId="5660" xr:uid="{00000000-0005-0000-0000-000018130000}"/>
    <cellStyle name="常规 2 2 4 3 2 4" xfId="5661" xr:uid="{00000000-0005-0000-0000-000019130000}"/>
    <cellStyle name="常规 2 2 4 3 2 5" xfId="5662" xr:uid="{00000000-0005-0000-0000-00001A130000}"/>
    <cellStyle name="常规 2 2 4 3 3" xfId="4840" xr:uid="{00000000-0005-0000-0000-00001B130000}"/>
    <cellStyle name="常规 2 2 4 3 3 2" xfId="5663" xr:uid="{00000000-0005-0000-0000-00001C130000}"/>
    <cellStyle name="常规 2 2 4 3 3 2 2" xfId="5664" xr:uid="{00000000-0005-0000-0000-00001D130000}"/>
    <cellStyle name="常规 2 2 4 3 3 2 2 2" xfId="5665" xr:uid="{00000000-0005-0000-0000-00001E130000}"/>
    <cellStyle name="常规 2 2 4 3 3 2 2 3" xfId="5666" xr:uid="{00000000-0005-0000-0000-00001F130000}"/>
    <cellStyle name="常规 2 2 4 3 3 2 3" xfId="5667" xr:uid="{00000000-0005-0000-0000-000020130000}"/>
    <cellStyle name="常规 2 2 4 3 3 2 4" xfId="5668" xr:uid="{00000000-0005-0000-0000-000021130000}"/>
    <cellStyle name="常规 2 2 4 3 3 3" xfId="5669" xr:uid="{00000000-0005-0000-0000-000022130000}"/>
    <cellStyle name="常规 2 2 4 3 3 4" xfId="5670" xr:uid="{00000000-0005-0000-0000-000023130000}"/>
    <cellStyle name="常规 2 2 4 3 4" xfId="5671" xr:uid="{00000000-0005-0000-0000-000024130000}"/>
    <cellStyle name="常规 2 2 4 3 4 2" xfId="5672" xr:uid="{00000000-0005-0000-0000-000025130000}"/>
    <cellStyle name="常规 2 2 4 3 4 2 2" xfId="5673" xr:uid="{00000000-0005-0000-0000-000026130000}"/>
    <cellStyle name="常规 2 2 4 3 4 2 3" xfId="5674" xr:uid="{00000000-0005-0000-0000-000027130000}"/>
    <cellStyle name="常规 2 2 4 3 4 3" xfId="5675" xr:uid="{00000000-0005-0000-0000-000028130000}"/>
    <cellStyle name="常规 2 2 4 3 4 4" xfId="5676" xr:uid="{00000000-0005-0000-0000-000029130000}"/>
    <cellStyle name="常规 2 2 4 3 5" xfId="5677" xr:uid="{00000000-0005-0000-0000-00002A130000}"/>
    <cellStyle name="常规 2 2 4 3 6" xfId="5678" xr:uid="{00000000-0005-0000-0000-00002B130000}"/>
    <cellStyle name="常规 2 2 4 4" xfId="5679" xr:uid="{00000000-0005-0000-0000-00002C130000}"/>
    <cellStyle name="常规 2 2 4 4 2" xfId="5680" xr:uid="{00000000-0005-0000-0000-00002D130000}"/>
    <cellStyle name="常规 2 2 4 4 2 2" xfId="5681" xr:uid="{00000000-0005-0000-0000-00002E130000}"/>
    <cellStyle name="常规 2 2 4 4 2 2 2" xfId="5682" xr:uid="{00000000-0005-0000-0000-00002F130000}"/>
    <cellStyle name="常规 2 2 4 4 2 2 2 2" xfId="5683" xr:uid="{00000000-0005-0000-0000-000030130000}"/>
    <cellStyle name="常规 2 2 4 4 2 2 2 3" xfId="5684" xr:uid="{00000000-0005-0000-0000-000031130000}"/>
    <cellStyle name="常规 2 2 4 4 2 2 3" xfId="5685" xr:uid="{00000000-0005-0000-0000-000032130000}"/>
    <cellStyle name="常规 2 2 4 4 2 2 4" xfId="5686" xr:uid="{00000000-0005-0000-0000-000033130000}"/>
    <cellStyle name="常规 2 2 4 4 2 3" xfId="5687" xr:uid="{00000000-0005-0000-0000-000034130000}"/>
    <cellStyle name="常规 2 2 4 4 2 4" xfId="5688" xr:uid="{00000000-0005-0000-0000-000035130000}"/>
    <cellStyle name="常规 2 2 4 4 3" xfId="5689" xr:uid="{00000000-0005-0000-0000-000036130000}"/>
    <cellStyle name="常规 2 2 4 4 3 2" xfId="5690" xr:uid="{00000000-0005-0000-0000-000037130000}"/>
    <cellStyle name="常规 2 2 4 4 3 2 2" xfId="5691" xr:uid="{00000000-0005-0000-0000-000038130000}"/>
    <cellStyle name="常规 2 2 4 4 3 2 3" xfId="5692" xr:uid="{00000000-0005-0000-0000-000039130000}"/>
    <cellStyle name="常规 2 2 4 4 3 3" xfId="5693" xr:uid="{00000000-0005-0000-0000-00003A130000}"/>
    <cellStyle name="常规 2 2 4 4 3 4" xfId="5694" xr:uid="{00000000-0005-0000-0000-00003B130000}"/>
    <cellStyle name="常规 2 2 4 4 4" xfId="5695" xr:uid="{00000000-0005-0000-0000-00003C130000}"/>
    <cellStyle name="常规 2 2 4 4 5" xfId="5696" xr:uid="{00000000-0005-0000-0000-00003D130000}"/>
    <cellStyle name="常规 2 2 4 5" xfId="5697" xr:uid="{00000000-0005-0000-0000-00003E130000}"/>
    <cellStyle name="常规 2 2 4 5 2" xfId="5698" xr:uid="{00000000-0005-0000-0000-00003F130000}"/>
    <cellStyle name="常规 2 2 4 5 2 2" xfId="5699" xr:uid="{00000000-0005-0000-0000-000040130000}"/>
    <cellStyle name="常规 2 2 4 5 2 2 2" xfId="5700" xr:uid="{00000000-0005-0000-0000-000041130000}"/>
    <cellStyle name="常规 2 2 4 5 2 2 3" xfId="5701" xr:uid="{00000000-0005-0000-0000-000042130000}"/>
    <cellStyle name="常规 2 2 4 5 2 3" xfId="5702" xr:uid="{00000000-0005-0000-0000-000043130000}"/>
    <cellStyle name="常规 2 2 4 5 2 4" xfId="5703" xr:uid="{00000000-0005-0000-0000-000044130000}"/>
    <cellStyle name="常规 2 2 4 5 3" xfId="5704" xr:uid="{00000000-0005-0000-0000-000045130000}"/>
    <cellStyle name="常规 2 2 4 5 4" xfId="5706" xr:uid="{00000000-0005-0000-0000-000046130000}"/>
    <cellStyle name="常规 2 2 4 6" xfId="5708" xr:uid="{00000000-0005-0000-0000-000047130000}"/>
    <cellStyle name="常规 2 2 4 6 2" xfId="5709" xr:uid="{00000000-0005-0000-0000-000048130000}"/>
    <cellStyle name="常规 2 2 4 6 2 2" xfId="5710" xr:uid="{00000000-0005-0000-0000-000049130000}"/>
    <cellStyle name="常规 2 2 4 6 2 3" xfId="5711" xr:uid="{00000000-0005-0000-0000-00004A130000}"/>
    <cellStyle name="常规 2 2 4 6 3" xfId="5712" xr:uid="{00000000-0005-0000-0000-00004B130000}"/>
    <cellStyle name="常规 2 2 4 6 4" xfId="5713" xr:uid="{00000000-0005-0000-0000-00004C130000}"/>
    <cellStyle name="常规 2 2 4 7" xfId="5714" xr:uid="{00000000-0005-0000-0000-00004D130000}"/>
    <cellStyle name="常规 2 2 4 7 2" xfId="5715" xr:uid="{00000000-0005-0000-0000-00004E130000}"/>
    <cellStyle name="常规 2 2 4 8" xfId="5716" xr:uid="{00000000-0005-0000-0000-00004F130000}"/>
    <cellStyle name="常规 2 2 4 9" xfId="5717" xr:uid="{00000000-0005-0000-0000-000050130000}"/>
    <cellStyle name="常规 2 2 5" xfId="5718" xr:uid="{00000000-0005-0000-0000-000051130000}"/>
    <cellStyle name="常规 2 2 5 10" xfId="5719" xr:uid="{00000000-0005-0000-0000-000052130000}"/>
    <cellStyle name="常规 2 2 5 2" xfId="5720" xr:uid="{00000000-0005-0000-0000-000053130000}"/>
    <cellStyle name="常规 2 2 5 2 2" xfId="5721" xr:uid="{00000000-0005-0000-0000-000054130000}"/>
    <cellStyle name="常规 2 2 5 2 2 2" xfId="5722" xr:uid="{00000000-0005-0000-0000-000055130000}"/>
    <cellStyle name="常规 2 2 5 2 2 2 2" xfId="5723" xr:uid="{00000000-0005-0000-0000-000056130000}"/>
    <cellStyle name="常规 2 2 5 2 2 2 2 2" xfId="5724" xr:uid="{00000000-0005-0000-0000-000057130000}"/>
    <cellStyle name="常规 2 2 5 2 2 2 2 2 2" xfId="5726" xr:uid="{00000000-0005-0000-0000-000058130000}"/>
    <cellStyle name="常规 2 2 5 2 2 2 2 2 3" xfId="5727" xr:uid="{00000000-0005-0000-0000-000059130000}"/>
    <cellStyle name="常规 2 2 5 2 2 2 2 3" xfId="5728" xr:uid="{00000000-0005-0000-0000-00005A130000}"/>
    <cellStyle name="常规 2 2 5 2 2 2 2 4" xfId="5730" xr:uid="{00000000-0005-0000-0000-00005B130000}"/>
    <cellStyle name="常规 2 2 5 2 2 2 3" xfId="1904" xr:uid="{00000000-0005-0000-0000-00005C130000}"/>
    <cellStyle name="常规 2 2 5 2 2 2 4" xfId="5731" xr:uid="{00000000-0005-0000-0000-00005D130000}"/>
    <cellStyle name="常规 2 2 5 2 2 3" xfId="5732" xr:uid="{00000000-0005-0000-0000-00005E130000}"/>
    <cellStyle name="常规 2 2 5 2 2 3 2" xfId="5733" xr:uid="{00000000-0005-0000-0000-00005F130000}"/>
    <cellStyle name="常规 2 2 5 2 2 3 2 2" xfId="5734" xr:uid="{00000000-0005-0000-0000-000060130000}"/>
    <cellStyle name="常规 2 2 5 2 2 3 2 3" xfId="5736" xr:uid="{00000000-0005-0000-0000-000061130000}"/>
    <cellStyle name="常规 2 2 5 2 2 3 3" xfId="1908" xr:uid="{00000000-0005-0000-0000-000062130000}"/>
    <cellStyle name="常规 2 2 5 2 2 3 4" xfId="5737" xr:uid="{00000000-0005-0000-0000-000063130000}"/>
    <cellStyle name="常规 2 2 5 2 2 4" xfId="5738" xr:uid="{00000000-0005-0000-0000-000064130000}"/>
    <cellStyle name="常规 2 2 5 2 2 5" xfId="5740" xr:uid="{00000000-0005-0000-0000-000065130000}"/>
    <cellStyle name="常规 2 2 5 2 3" xfId="5741" xr:uid="{00000000-0005-0000-0000-000066130000}"/>
    <cellStyle name="常规 2 2 5 2 3 2" xfId="5742" xr:uid="{00000000-0005-0000-0000-000067130000}"/>
    <cellStyle name="常规 2 2 5 2 3 2 2" xfId="5743" xr:uid="{00000000-0005-0000-0000-000068130000}"/>
    <cellStyle name="常规 2 2 5 2 3 2 2 2" xfId="5744" xr:uid="{00000000-0005-0000-0000-000069130000}"/>
    <cellStyle name="常规 2 2 5 2 3 2 2 3" xfId="5746" xr:uid="{00000000-0005-0000-0000-00006A130000}"/>
    <cellStyle name="常规 2 2 5 2 3 2 3" xfId="1934" xr:uid="{00000000-0005-0000-0000-00006B130000}"/>
    <cellStyle name="常规 2 2 5 2 3 2 4" xfId="5747" xr:uid="{00000000-0005-0000-0000-00006C130000}"/>
    <cellStyle name="常规 2 2 5 2 3 3" xfId="5748" xr:uid="{00000000-0005-0000-0000-00006D130000}"/>
    <cellStyle name="常规 2 2 5 2 3 4" xfId="5749" xr:uid="{00000000-0005-0000-0000-00006E130000}"/>
    <cellStyle name="常规 2 2 5 2 4" xfId="5751" xr:uid="{00000000-0005-0000-0000-00006F130000}"/>
    <cellStyle name="常规 2 2 5 2 4 2" xfId="5752" xr:uid="{00000000-0005-0000-0000-000070130000}"/>
    <cellStyle name="常规 2 2 5 2 4 2 2" xfId="5753" xr:uid="{00000000-0005-0000-0000-000071130000}"/>
    <cellStyle name="常规 2 2 5 2 4 2 3" xfId="1006" xr:uid="{00000000-0005-0000-0000-000072130000}"/>
    <cellStyle name="常规 2 2 5 2 4 3" xfId="5754" xr:uid="{00000000-0005-0000-0000-000073130000}"/>
    <cellStyle name="常规 2 2 5 2 4 4" xfId="5755" xr:uid="{00000000-0005-0000-0000-000074130000}"/>
    <cellStyle name="常规 2 2 5 2 5" xfId="5757" xr:uid="{00000000-0005-0000-0000-000075130000}"/>
    <cellStyle name="常规 2 2 5 2 6" xfId="5758" xr:uid="{00000000-0005-0000-0000-000076130000}"/>
    <cellStyle name="常规 2 2 5 3" xfId="5759" xr:uid="{00000000-0005-0000-0000-000077130000}"/>
    <cellStyle name="常规 2 2 5 3 2" xfId="4847" xr:uid="{00000000-0005-0000-0000-000078130000}"/>
    <cellStyle name="常规 2 2 5 3 2 2" xfId="5760" xr:uid="{00000000-0005-0000-0000-000079130000}"/>
    <cellStyle name="常规 2 2 5 3 2 2 2" xfId="5761" xr:uid="{00000000-0005-0000-0000-00007A130000}"/>
    <cellStyle name="常规 2 2 5 3 2 2 2 2" xfId="5762" xr:uid="{00000000-0005-0000-0000-00007B130000}"/>
    <cellStyle name="常规 2 2 5 3 2 2 2 3" xfId="5764" xr:uid="{00000000-0005-0000-0000-00007C130000}"/>
    <cellStyle name="常规 2 2 5 3 2 2 3" xfId="5765" xr:uid="{00000000-0005-0000-0000-00007D130000}"/>
    <cellStyle name="常规 2 2 5 3 2 2 4" xfId="5766" xr:uid="{00000000-0005-0000-0000-00007E130000}"/>
    <cellStyle name="常规 2 2 5 3 2 3" xfId="5767" xr:uid="{00000000-0005-0000-0000-00007F130000}"/>
    <cellStyle name="常规 2 2 5 3 2 4" xfId="5768" xr:uid="{00000000-0005-0000-0000-000080130000}"/>
    <cellStyle name="常规 2 2 5 3 3" xfId="5769" xr:uid="{00000000-0005-0000-0000-000081130000}"/>
    <cellStyle name="常规 2 2 5 3 3 2" xfId="5770" xr:uid="{00000000-0005-0000-0000-000082130000}"/>
    <cellStyle name="常规 2 2 5 3 3 2 2" xfId="5771" xr:uid="{00000000-0005-0000-0000-000083130000}"/>
    <cellStyle name="常规 2 2 5 3 3 2 3" xfId="5772" xr:uid="{00000000-0005-0000-0000-000084130000}"/>
    <cellStyle name="常规 2 2 5 3 3 3" xfId="5773" xr:uid="{00000000-0005-0000-0000-000085130000}"/>
    <cellStyle name="常规 2 2 5 3 3 4" xfId="5774" xr:uid="{00000000-0005-0000-0000-000086130000}"/>
    <cellStyle name="常规 2 2 5 3 4" xfId="5775" xr:uid="{00000000-0005-0000-0000-000087130000}"/>
    <cellStyle name="常规 2 2 5 3 5" xfId="5776" xr:uid="{00000000-0005-0000-0000-000088130000}"/>
    <cellStyle name="常规 2 2 5 4" xfId="5777" xr:uid="{00000000-0005-0000-0000-000089130000}"/>
    <cellStyle name="常规 2 2 5 4 2" xfId="5778" xr:uid="{00000000-0005-0000-0000-00008A130000}"/>
    <cellStyle name="常规 2 2 5 4 2 2" xfId="2969" xr:uid="{00000000-0005-0000-0000-00008B130000}"/>
    <cellStyle name="常规 2 2 5 4 2 2 2" xfId="5779" xr:uid="{00000000-0005-0000-0000-00008C130000}"/>
    <cellStyle name="常规 2 2 5 4 2 2 3" xfId="5780" xr:uid="{00000000-0005-0000-0000-00008D130000}"/>
    <cellStyle name="常规 2 2 5 4 2 3" xfId="2917" xr:uid="{00000000-0005-0000-0000-00008E130000}"/>
    <cellStyle name="常规 2 2 5 4 2 4" xfId="5781" xr:uid="{00000000-0005-0000-0000-00008F130000}"/>
    <cellStyle name="常规 2 2 5 4 3" xfId="5782" xr:uid="{00000000-0005-0000-0000-000090130000}"/>
    <cellStyle name="常规 2 2 5 4 4" xfId="5783" xr:uid="{00000000-0005-0000-0000-000091130000}"/>
    <cellStyle name="常规 2 2 5 5" xfId="5784" xr:uid="{00000000-0005-0000-0000-000092130000}"/>
    <cellStyle name="常规 2 2 5 5 2" xfId="5785" xr:uid="{00000000-0005-0000-0000-000093130000}"/>
    <cellStyle name="常规 2 2 5 5 2 2" xfId="2996" xr:uid="{00000000-0005-0000-0000-000094130000}"/>
    <cellStyle name="常规 2 2 5 5 2 3" xfId="2937" xr:uid="{00000000-0005-0000-0000-000095130000}"/>
    <cellStyle name="常规 2 2 5 5 3" xfId="5786" xr:uid="{00000000-0005-0000-0000-000096130000}"/>
    <cellStyle name="常规 2 2 5 5 4" xfId="5787" xr:uid="{00000000-0005-0000-0000-000097130000}"/>
    <cellStyle name="常规 2 2 5 6" xfId="5788" xr:uid="{00000000-0005-0000-0000-000098130000}"/>
    <cellStyle name="常规 2 2 5 6 2" xfId="5789" xr:uid="{00000000-0005-0000-0000-000099130000}"/>
    <cellStyle name="常规 2 2 5 7" xfId="5790" xr:uid="{00000000-0005-0000-0000-00009A130000}"/>
    <cellStyle name="常规 2 2 5 7 2" xfId="5791" xr:uid="{00000000-0005-0000-0000-00009B130000}"/>
    <cellStyle name="常规 2 2 5 8" xfId="5792" xr:uid="{00000000-0005-0000-0000-00009C130000}"/>
    <cellStyle name="常规 2 2 5 9" xfId="5793" xr:uid="{00000000-0005-0000-0000-00009D130000}"/>
    <cellStyle name="常规 2 2 6" xfId="5794" xr:uid="{00000000-0005-0000-0000-00009E130000}"/>
    <cellStyle name="常规 2 2 6 2" xfId="5796" xr:uid="{00000000-0005-0000-0000-00009F130000}"/>
    <cellStyle name="常规 2 2 6 2 2" xfId="5797" xr:uid="{00000000-0005-0000-0000-0000A0130000}"/>
    <cellStyle name="常规 2 2 6 2 2 2" xfId="5798" xr:uid="{00000000-0005-0000-0000-0000A1130000}"/>
    <cellStyle name="常规 2 2 6 2 2 2 2" xfId="1615" xr:uid="{00000000-0005-0000-0000-0000A2130000}"/>
    <cellStyle name="常规 2 2 6 2 2 2 2 2" xfId="5799" xr:uid="{00000000-0005-0000-0000-0000A3130000}"/>
    <cellStyle name="常规 2 2 6 2 2 2 2 3" xfId="5801" xr:uid="{00000000-0005-0000-0000-0000A4130000}"/>
    <cellStyle name="常规 2 2 6 2 2 2 3" xfId="5802" xr:uid="{00000000-0005-0000-0000-0000A5130000}"/>
    <cellStyle name="常规 2 2 6 2 2 2 4" xfId="5803" xr:uid="{00000000-0005-0000-0000-0000A6130000}"/>
    <cellStyle name="常规 2 2 6 2 2 3" xfId="5804" xr:uid="{00000000-0005-0000-0000-0000A7130000}"/>
    <cellStyle name="常规 2 2 6 2 2 4" xfId="5806" xr:uid="{00000000-0005-0000-0000-0000A8130000}"/>
    <cellStyle name="常规 2 2 6 2 3" xfId="5808" xr:uid="{00000000-0005-0000-0000-0000A9130000}"/>
    <cellStyle name="常规 2 2 6 2 3 2" xfId="5809" xr:uid="{00000000-0005-0000-0000-0000AA130000}"/>
    <cellStyle name="常规 2 2 6 2 3 2 2" xfId="1663" xr:uid="{00000000-0005-0000-0000-0000AB130000}"/>
    <cellStyle name="常规 2 2 6 2 3 2 3" xfId="3175" xr:uid="{00000000-0005-0000-0000-0000AC130000}"/>
    <cellStyle name="常规 2 2 6 2 3 3" xfId="5810" xr:uid="{00000000-0005-0000-0000-0000AD130000}"/>
    <cellStyle name="常规 2 2 6 2 3 4" xfId="2790" xr:uid="{00000000-0005-0000-0000-0000AE130000}"/>
    <cellStyle name="常规 2 2 6 2 4" xfId="5811" xr:uid="{00000000-0005-0000-0000-0000AF130000}"/>
    <cellStyle name="常规 2 2 6 2 5" xfId="5812" xr:uid="{00000000-0005-0000-0000-0000B0130000}"/>
    <cellStyle name="常规 2 2 6 3" xfId="5813" xr:uid="{00000000-0005-0000-0000-0000B1130000}"/>
    <cellStyle name="常规 2 2 6 3 2" xfId="5814" xr:uid="{00000000-0005-0000-0000-0000B2130000}"/>
    <cellStyle name="常规 2 2 6 3 2 2" xfId="4111" xr:uid="{00000000-0005-0000-0000-0000B3130000}"/>
    <cellStyle name="常规 2 2 6 3 2 2 2" xfId="5815" xr:uid="{00000000-0005-0000-0000-0000B4130000}"/>
    <cellStyle name="常规 2 2 6 3 2 2 3" xfId="5816" xr:uid="{00000000-0005-0000-0000-0000B5130000}"/>
    <cellStyle name="常规 2 2 6 3 2 3" xfId="5817" xr:uid="{00000000-0005-0000-0000-0000B6130000}"/>
    <cellStyle name="常规 2 2 6 3 2 4" xfId="5819" xr:uid="{00000000-0005-0000-0000-0000B7130000}"/>
    <cellStyle name="常规 2 2 6 3 3" xfId="5821" xr:uid="{00000000-0005-0000-0000-0000B8130000}"/>
    <cellStyle name="常规 2 2 6 3 4" xfId="5822" xr:uid="{00000000-0005-0000-0000-0000B9130000}"/>
    <cellStyle name="常规 2 2 6 4" xfId="5823" xr:uid="{00000000-0005-0000-0000-0000BA130000}"/>
    <cellStyle name="常规 2 2 6 4 2" xfId="5825" xr:uid="{00000000-0005-0000-0000-0000BB130000}"/>
    <cellStyle name="常规 2 2 6 4 2 2" xfId="5827" xr:uid="{00000000-0005-0000-0000-0000BC130000}"/>
    <cellStyle name="常规 2 2 6 4 2 3" xfId="5829" xr:uid="{00000000-0005-0000-0000-0000BD130000}"/>
    <cellStyle name="常规 2 2 6 4 3" xfId="5830" xr:uid="{00000000-0005-0000-0000-0000BE130000}"/>
    <cellStyle name="常规 2 2 6 4 4" xfId="5832" xr:uid="{00000000-0005-0000-0000-0000BF130000}"/>
    <cellStyle name="常规 2 2 6 5" xfId="5834" xr:uid="{00000000-0005-0000-0000-0000C0130000}"/>
    <cellStyle name="常规 2 2 6 6" xfId="5836" xr:uid="{00000000-0005-0000-0000-0000C1130000}"/>
    <cellStyle name="常规 2 2 6 7" xfId="5837" xr:uid="{00000000-0005-0000-0000-0000C2130000}"/>
    <cellStyle name="常规 2 2 7" xfId="5838" xr:uid="{00000000-0005-0000-0000-0000C3130000}"/>
    <cellStyle name="常规 2 2 7 2" xfId="5839" xr:uid="{00000000-0005-0000-0000-0000C4130000}"/>
    <cellStyle name="常规 2 2 7 2 2" xfId="5840" xr:uid="{00000000-0005-0000-0000-0000C5130000}"/>
    <cellStyle name="常规 2 2 7 2 2 2" xfId="5841" xr:uid="{00000000-0005-0000-0000-0000C6130000}"/>
    <cellStyle name="常规 2 2 7 2 2 2 2" xfId="5842" xr:uid="{00000000-0005-0000-0000-0000C7130000}"/>
    <cellStyle name="常规 2 2 7 2 2 2 3" xfId="1433" xr:uid="{00000000-0005-0000-0000-0000C8130000}"/>
    <cellStyle name="常规 2 2 7 2 2 3" xfId="5844" xr:uid="{00000000-0005-0000-0000-0000C9130000}"/>
    <cellStyle name="常规 2 2 7 2 2 4" xfId="90" xr:uid="{00000000-0005-0000-0000-0000CA130000}"/>
    <cellStyle name="常规 2 2 7 2 3" xfId="5846" xr:uid="{00000000-0005-0000-0000-0000CB130000}"/>
    <cellStyle name="常规 2 2 7 2 4" xfId="5847" xr:uid="{00000000-0005-0000-0000-0000CC130000}"/>
    <cellStyle name="常规 2 2 7 3" xfId="5848" xr:uid="{00000000-0005-0000-0000-0000CD130000}"/>
    <cellStyle name="常规 2 2 7 3 2" xfId="5849" xr:uid="{00000000-0005-0000-0000-0000CE130000}"/>
    <cellStyle name="常规 2 2 7 3 2 2" xfId="5850" xr:uid="{00000000-0005-0000-0000-0000CF130000}"/>
    <cellStyle name="常规 2 2 7 3 2 3" xfId="5851" xr:uid="{00000000-0005-0000-0000-0000D0130000}"/>
    <cellStyle name="常规 2 2 7 3 3" xfId="5852" xr:uid="{00000000-0005-0000-0000-0000D1130000}"/>
    <cellStyle name="常规 2 2 7 3 4" xfId="5853" xr:uid="{00000000-0005-0000-0000-0000D2130000}"/>
    <cellStyle name="常规 2 2 7 4" xfId="5854" xr:uid="{00000000-0005-0000-0000-0000D3130000}"/>
    <cellStyle name="常规 2 2 7 5" xfId="5855" xr:uid="{00000000-0005-0000-0000-0000D4130000}"/>
    <cellStyle name="常规 2 2 8" xfId="5856" xr:uid="{00000000-0005-0000-0000-0000D5130000}"/>
    <cellStyle name="常规 2 2 8 2" xfId="5857" xr:uid="{00000000-0005-0000-0000-0000D6130000}"/>
    <cellStyle name="常规 2 2 8 2 2" xfId="5858" xr:uid="{00000000-0005-0000-0000-0000D7130000}"/>
    <cellStyle name="常规 2 2 8 2 2 2" xfId="5859" xr:uid="{00000000-0005-0000-0000-0000D8130000}"/>
    <cellStyle name="常规 2 2 8 2 2 3" xfId="5861" xr:uid="{00000000-0005-0000-0000-0000D9130000}"/>
    <cellStyle name="常规 2 2 8 2 3" xfId="5862" xr:uid="{00000000-0005-0000-0000-0000DA130000}"/>
    <cellStyle name="常规 2 2 8 2 4" xfId="5863" xr:uid="{00000000-0005-0000-0000-0000DB130000}"/>
    <cellStyle name="常规 2 2 8 3" xfId="5864" xr:uid="{00000000-0005-0000-0000-0000DC130000}"/>
    <cellStyle name="常规 2 2 8 4" xfId="5865" xr:uid="{00000000-0005-0000-0000-0000DD130000}"/>
    <cellStyle name="常规 2 2 9" xfId="5866" xr:uid="{00000000-0005-0000-0000-0000DE130000}"/>
    <cellStyle name="常规 2 2 9 2" xfId="5867" xr:uid="{00000000-0005-0000-0000-0000DF130000}"/>
    <cellStyle name="常规 2 2 9 2 2" xfId="5868" xr:uid="{00000000-0005-0000-0000-0000E0130000}"/>
    <cellStyle name="常规 2 2 9 2 3" xfId="5869" xr:uid="{00000000-0005-0000-0000-0000E1130000}"/>
    <cellStyle name="常规 2 2 9 3" xfId="5870" xr:uid="{00000000-0005-0000-0000-0000E2130000}"/>
    <cellStyle name="常规 2 2 9 4" xfId="5871" xr:uid="{00000000-0005-0000-0000-0000E3130000}"/>
    <cellStyle name="常规 2 3" xfId="5872" xr:uid="{00000000-0005-0000-0000-0000E4130000}"/>
    <cellStyle name="常规 2 3 10" xfId="5873" xr:uid="{00000000-0005-0000-0000-0000E5130000}"/>
    <cellStyle name="常规 2 3 10 2" xfId="5874" xr:uid="{00000000-0005-0000-0000-0000E6130000}"/>
    <cellStyle name="常规 2 3 11" xfId="5875" xr:uid="{00000000-0005-0000-0000-0000E7130000}"/>
    <cellStyle name="常规 2 3 12" xfId="5876" xr:uid="{00000000-0005-0000-0000-0000E8130000}"/>
    <cellStyle name="常规 2 3 13" xfId="5877" xr:uid="{00000000-0005-0000-0000-0000E9130000}"/>
    <cellStyle name="常规 2 3 14" xfId="5878" xr:uid="{00000000-0005-0000-0000-0000EA130000}"/>
    <cellStyle name="常规 2 3 2" xfId="5879" xr:uid="{00000000-0005-0000-0000-0000EB130000}"/>
    <cellStyle name="常规 2 3 2 10" xfId="5880" xr:uid="{00000000-0005-0000-0000-0000EC130000}"/>
    <cellStyle name="常规 2 3 2 11" xfId="5881" xr:uid="{00000000-0005-0000-0000-0000ED130000}"/>
    <cellStyle name="常规 2 3 2 12" xfId="5882" xr:uid="{00000000-0005-0000-0000-0000EE130000}"/>
    <cellStyle name="常规 2 3 2 2" xfId="5883" xr:uid="{00000000-0005-0000-0000-0000EF130000}"/>
    <cellStyle name="常规 2 3 2 2 10" xfId="1529" xr:uid="{00000000-0005-0000-0000-0000F0130000}"/>
    <cellStyle name="常规 2 3 2 2 11" xfId="5884" xr:uid="{00000000-0005-0000-0000-0000F1130000}"/>
    <cellStyle name="常规 2 3 2 2 2" xfId="5887" xr:uid="{00000000-0005-0000-0000-0000F2130000}"/>
    <cellStyle name="常规 2 3 2 2 2 2" xfId="3658" xr:uid="{00000000-0005-0000-0000-0000F3130000}"/>
    <cellStyle name="常规 2 3 2 2 2 2 2" xfId="3660" xr:uid="{00000000-0005-0000-0000-0000F4130000}"/>
    <cellStyle name="常规 2 3 2 2 2 2 2 2" xfId="5888" xr:uid="{00000000-0005-0000-0000-0000F5130000}"/>
    <cellStyle name="常规 2 3 2 2 2 2 2 2 2" xfId="5889" xr:uid="{00000000-0005-0000-0000-0000F6130000}"/>
    <cellStyle name="常规 2 3 2 2 2 2 2 2 2 2" xfId="5890" xr:uid="{00000000-0005-0000-0000-0000F7130000}"/>
    <cellStyle name="常规 2 3 2 2 2 2 2 2 2 2 2" xfId="5891" xr:uid="{00000000-0005-0000-0000-0000F8130000}"/>
    <cellStyle name="常规 2 3 2 2 2 2 2 2 2 2 3" xfId="5892" xr:uid="{00000000-0005-0000-0000-0000F9130000}"/>
    <cellStyle name="常规 2 3 2 2 2 2 2 2 2 3" xfId="5893" xr:uid="{00000000-0005-0000-0000-0000FA130000}"/>
    <cellStyle name="常规 2 3 2 2 2 2 2 2 2 4" xfId="5894" xr:uid="{00000000-0005-0000-0000-0000FB130000}"/>
    <cellStyle name="常规 2 3 2 2 2 2 2 2 3" xfId="5896" xr:uid="{00000000-0005-0000-0000-0000FC130000}"/>
    <cellStyle name="常规 2 3 2 2 2 2 2 2 4" xfId="4077" xr:uid="{00000000-0005-0000-0000-0000FD130000}"/>
    <cellStyle name="常规 2 3 2 2 2 2 2 3" xfId="5897" xr:uid="{00000000-0005-0000-0000-0000FE130000}"/>
    <cellStyle name="常规 2 3 2 2 2 2 2 3 2" xfId="5898" xr:uid="{00000000-0005-0000-0000-0000FF130000}"/>
    <cellStyle name="常规 2 3 2 2 2 2 2 3 2 2" xfId="5899" xr:uid="{00000000-0005-0000-0000-000000140000}"/>
    <cellStyle name="常规 2 3 2 2 2 2 2 3 2 3" xfId="5900" xr:uid="{00000000-0005-0000-0000-000001140000}"/>
    <cellStyle name="常规 2 3 2 2 2 2 2 3 3" xfId="5901" xr:uid="{00000000-0005-0000-0000-000002140000}"/>
    <cellStyle name="常规 2 3 2 2 2 2 2 3 4" xfId="5902" xr:uid="{00000000-0005-0000-0000-000003140000}"/>
    <cellStyle name="常规 2 3 2 2 2 2 2 4" xfId="5903" xr:uid="{00000000-0005-0000-0000-000004140000}"/>
    <cellStyle name="常规 2 3 2 2 2 2 2 5" xfId="5904" xr:uid="{00000000-0005-0000-0000-000005140000}"/>
    <cellStyle name="常规 2 3 2 2 2 2 3" xfId="3664" xr:uid="{00000000-0005-0000-0000-000006140000}"/>
    <cellStyle name="常规 2 3 2 2 2 2 3 2" xfId="2988" xr:uid="{00000000-0005-0000-0000-000007140000}"/>
    <cellStyle name="常规 2 3 2 2 2 2 3 2 2" xfId="5905" xr:uid="{00000000-0005-0000-0000-000008140000}"/>
    <cellStyle name="常规 2 3 2 2 2 2 3 2 2 2" xfId="5906" xr:uid="{00000000-0005-0000-0000-000009140000}"/>
    <cellStyle name="常规 2 3 2 2 2 2 3 2 2 3" xfId="5907" xr:uid="{00000000-0005-0000-0000-00000A140000}"/>
    <cellStyle name="常规 2 3 2 2 2 2 3 2 3" xfId="5908" xr:uid="{00000000-0005-0000-0000-00000B140000}"/>
    <cellStyle name="常规 2 3 2 2 2 2 3 2 4" xfId="5909" xr:uid="{00000000-0005-0000-0000-00000C140000}"/>
    <cellStyle name="常规 2 3 2 2 2 2 3 3" xfId="1759" xr:uid="{00000000-0005-0000-0000-00000D140000}"/>
    <cellStyle name="常规 2 3 2 2 2 2 3 4" xfId="5910" xr:uid="{00000000-0005-0000-0000-00000E140000}"/>
    <cellStyle name="常规 2 3 2 2 2 2 4" xfId="4399" xr:uid="{00000000-0005-0000-0000-00000F140000}"/>
    <cellStyle name="常规 2 3 2 2 2 2 4 2" xfId="5911" xr:uid="{00000000-0005-0000-0000-000010140000}"/>
    <cellStyle name="常规 2 3 2 2 2 2 4 2 2" xfId="1970" xr:uid="{00000000-0005-0000-0000-000011140000}"/>
    <cellStyle name="常规 2 3 2 2 2 2 4 2 3" xfId="1973" xr:uid="{00000000-0005-0000-0000-000012140000}"/>
    <cellStyle name="常规 2 3 2 2 2 2 4 3" xfId="5912" xr:uid="{00000000-0005-0000-0000-000013140000}"/>
    <cellStyle name="常规 2 3 2 2 2 2 4 4" xfId="5913" xr:uid="{00000000-0005-0000-0000-000014140000}"/>
    <cellStyle name="常规 2 3 2 2 2 2 5" xfId="4402" xr:uid="{00000000-0005-0000-0000-000015140000}"/>
    <cellStyle name="常规 2 3 2 2 2 2 6" xfId="976" xr:uid="{00000000-0005-0000-0000-000016140000}"/>
    <cellStyle name="常规 2 3 2 2 2 3" xfId="3667" xr:uid="{00000000-0005-0000-0000-000017140000}"/>
    <cellStyle name="常规 2 3 2 2 2 3 2" xfId="4959" xr:uid="{00000000-0005-0000-0000-000018140000}"/>
    <cellStyle name="常规 2 3 2 2 2 3 2 2" xfId="4961" xr:uid="{00000000-0005-0000-0000-000019140000}"/>
    <cellStyle name="常规 2 3 2 2 2 3 2 2 2" xfId="4225" xr:uid="{00000000-0005-0000-0000-00001A140000}"/>
    <cellStyle name="常规 2 3 2 2 2 3 2 2 2 2" xfId="5914" xr:uid="{00000000-0005-0000-0000-00001B140000}"/>
    <cellStyle name="常规 2 3 2 2 2 3 2 2 2 3" xfId="2235" xr:uid="{00000000-0005-0000-0000-00001C140000}"/>
    <cellStyle name="常规 2 3 2 2 2 3 2 2 3" xfId="4227" xr:uid="{00000000-0005-0000-0000-00001D140000}"/>
    <cellStyle name="常规 2 3 2 2 2 3 2 2 4" xfId="5915" xr:uid="{00000000-0005-0000-0000-00001E140000}"/>
    <cellStyle name="常规 2 3 2 2 2 3 2 3" xfId="5916" xr:uid="{00000000-0005-0000-0000-00001F140000}"/>
    <cellStyle name="常规 2 3 2 2 2 3 2 4" xfId="5917" xr:uid="{00000000-0005-0000-0000-000020140000}"/>
    <cellStyle name="常规 2 3 2 2 2 3 3" xfId="4963" xr:uid="{00000000-0005-0000-0000-000021140000}"/>
    <cellStyle name="常规 2 3 2 2 2 3 3 2" xfId="4965" xr:uid="{00000000-0005-0000-0000-000022140000}"/>
    <cellStyle name="常规 2 3 2 2 2 3 3 2 2" xfId="2672" xr:uid="{00000000-0005-0000-0000-000023140000}"/>
    <cellStyle name="常规 2 3 2 2 2 3 3 2 3" xfId="2682" xr:uid="{00000000-0005-0000-0000-000024140000}"/>
    <cellStyle name="常规 2 3 2 2 2 3 3 3" xfId="5918" xr:uid="{00000000-0005-0000-0000-000025140000}"/>
    <cellStyle name="常规 2 3 2 2 2 3 3 4" xfId="5919" xr:uid="{00000000-0005-0000-0000-000026140000}"/>
    <cellStyle name="常规 2 3 2 2 2 3 4" xfId="5920" xr:uid="{00000000-0005-0000-0000-000027140000}"/>
    <cellStyle name="常规 2 3 2 2 2 3 5" xfId="5921" xr:uid="{00000000-0005-0000-0000-000028140000}"/>
    <cellStyle name="常规 2 3 2 2 2 4" xfId="233" xr:uid="{00000000-0005-0000-0000-000029140000}"/>
    <cellStyle name="常规 2 3 2 2 2 4 2" xfId="5114" xr:uid="{00000000-0005-0000-0000-00002A140000}"/>
    <cellStyle name="常规 2 3 2 2 2 4 2 2" xfId="5923" xr:uid="{00000000-0005-0000-0000-00002B140000}"/>
    <cellStyle name="常规 2 3 2 2 2 4 2 2 2" xfId="5925" xr:uid="{00000000-0005-0000-0000-00002C140000}"/>
    <cellStyle name="常规 2 3 2 2 2 4 2 2 3" xfId="5926" xr:uid="{00000000-0005-0000-0000-00002D140000}"/>
    <cellStyle name="常规 2 3 2 2 2 4 2 3" xfId="5927" xr:uid="{00000000-0005-0000-0000-00002E140000}"/>
    <cellStyle name="常规 2 3 2 2 2 4 2 4" xfId="5929" xr:uid="{00000000-0005-0000-0000-00002F140000}"/>
    <cellStyle name="常规 2 3 2 2 2 4 3" xfId="5116" xr:uid="{00000000-0005-0000-0000-000030140000}"/>
    <cellStyle name="常规 2 3 2 2 2 4 4" xfId="5930" xr:uid="{00000000-0005-0000-0000-000031140000}"/>
    <cellStyle name="常规 2 3 2 2 2 5" xfId="5932" xr:uid="{00000000-0005-0000-0000-000032140000}"/>
    <cellStyle name="常规 2 3 2 2 2 5 2" xfId="5933" xr:uid="{00000000-0005-0000-0000-000033140000}"/>
    <cellStyle name="常规 2 3 2 2 2 5 2 2" xfId="5934" xr:uid="{00000000-0005-0000-0000-000034140000}"/>
    <cellStyle name="常规 2 3 2 2 2 5 2 3" xfId="5936" xr:uid="{00000000-0005-0000-0000-000035140000}"/>
    <cellStyle name="常规 2 3 2 2 2 5 3" xfId="5937" xr:uid="{00000000-0005-0000-0000-000036140000}"/>
    <cellStyle name="常规 2 3 2 2 2 5 4" xfId="5938" xr:uid="{00000000-0005-0000-0000-000037140000}"/>
    <cellStyle name="常规 2 3 2 2 2 6" xfId="5939" xr:uid="{00000000-0005-0000-0000-000038140000}"/>
    <cellStyle name="常规 2 3 2 2 2 7" xfId="5941" xr:uid="{00000000-0005-0000-0000-000039140000}"/>
    <cellStyle name="常规 2 3 2 2 2 8" xfId="5943" xr:uid="{00000000-0005-0000-0000-00003A140000}"/>
    <cellStyle name="常规 2 3 2 2 3" xfId="5945" xr:uid="{00000000-0005-0000-0000-00003B140000}"/>
    <cellStyle name="常规 2 3 2 2 3 2" xfId="3678" xr:uid="{00000000-0005-0000-0000-00003C140000}"/>
    <cellStyle name="常规 2 3 2 2 3 2 2" xfId="5946" xr:uid="{00000000-0005-0000-0000-00003D140000}"/>
    <cellStyle name="常规 2 3 2 2 3 2 2 2" xfId="5947" xr:uid="{00000000-0005-0000-0000-00003E140000}"/>
    <cellStyle name="常规 2 3 2 2 3 2 2 2 2" xfId="5949" xr:uid="{00000000-0005-0000-0000-00003F140000}"/>
    <cellStyle name="常规 2 3 2 2 3 2 2 2 2 2" xfId="5950" xr:uid="{00000000-0005-0000-0000-000040140000}"/>
    <cellStyle name="常规 2 3 2 2 3 2 2 2 2 3" xfId="5951" xr:uid="{00000000-0005-0000-0000-000041140000}"/>
    <cellStyle name="常规 2 3 2 2 3 2 2 2 3" xfId="5952" xr:uid="{00000000-0005-0000-0000-000042140000}"/>
    <cellStyle name="常规 2 3 2 2 3 2 2 2 4" xfId="5953" xr:uid="{00000000-0005-0000-0000-000043140000}"/>
    <cellStyle name="常规 2 3 2 2 3 2 2 3" xfId="5954" xr:uid="{00000000-0005-0000-0000-000044140000}"/>
    <cellStyle name="常规 2 3 2 2 3 2 2 4" xfId="5955" xr:uid="{00000000-0005-0000-0000-000045140000}"/>
    <cellStyle name="常规 2 3 2 2 3 2 3" xfId="5956" xr:uid="{00000000-0005-0000-0000-000046140000}"/>
    <cellStyle name="常规 2 3 2 2 3 2 3 2" xfId="5957" xr:uid="{00000000-0005-0000-0000-000047140000}"/>
    <cellStyle name="常规 2 3 2 2 3 2 3 2 2" xfId="5958" xr:uid="{00000000-0005-0000-0000-000048140000}"/>
    <cellStyle name="常规 2 3 2 2 3 2 3 2 3" xfId="5960" xr:uid="{00000000-0005-0000-0000-000049140000}"/>
    <cellStyle name="常规 2 3 2 2 3 2 3 3" xfId="5962" xr:uid="{00000000-0005-0000-0000-00004A140000}"/>
    <cellStyle name="常规 2 3 2 2 3 2 3 4" xfId="5963" xr:uid="{00000000-0005-0000-0000-00004B140000}"/>
    <cellStyle name="常规 2 3 2 2 3 2 4" xfId="5964" xr:uid="{00000000-0005-0000-0000-00004C140000}"/>
    <cellStyle name="常规 2 3 2 2 3 2 5" xfId="5965" xr:uid="{00000000-0005-0000-0000-00004D140000}"/>
    <cellStyle name="常规 2 3 2 2 3 3" xfId="5967" xr:uid="{00000000-0005-0000-0000-00004E140000}"/>
    <cellStyle name="常规 2 3 2 2 3 3 2" xfId="5415" xr:uid="{00000000-0005-0000-0000-00004F140000}"/>
    <cellStyle name="常规 2 3 2 2 3 3 2 2" xfId="5968" xr:uid="{00000000-0005-0000-0000-000050140000}"/>
    <cellStyle name="常规 2 3 2 2 3 3 2 2 2" xfId="5969" xr:uid="{00000000-0005-0000-0000-000051140000}"/>
    <cellStyle name="常规 2 3 2 2 3 3 2 2 3" xfId="4423" xr:uid="{00000000-0005-0000-0000-000052140000}"/>
    <cellStyle name="常规 2 3 2 2 3 3 2 3" xfId="5970" xr:uid="{00000000-0005-0000-0000-000053140000}"/>
    <cellStyle name="常规 2 3 2 2 3 3 2 4" xfId="5971" xr:uid="{00000000-0005-0000-0000-000054140000}"/>
    <cellStyle name="常规 2 3 2 2 3 3 3" xfId="5417" xr:uid="{00000000-0005-0000-0000-000055140000}"/>
    <cellStyle name="常规 2 3 2 2 3 3 4" xfId="5972" xr:uid="{00000000-0005-0000-0000-000056140000}"/>
    <cellStyle name="常规 2 3 2 2 3 4" xfId="5973" xr:uid="{00000000-0005-0000-0000-000057140000}"/>
    <cellStyle name="常规 2 3 2 2 3 4 2" xfId="5489" xr:uid="{00000000-0005-0000-0000-000058140000}"/>
    <cellStyle name="常规 2 3 2 2 3 4 2 2" xfId="5974" xr:uid="{00000000-0005-0000-0000-000059140000}"/>
    <cellStyle name="常规 2 3 2 2 3 4 2 3" xfId="5977" xr:uid="{00000000-0005-0000-0000-00005A140000}"/>
    <cellStyle name="常规 2 3 2 2 3 4 3" xfId="5491" xr:uid="{00000000-0005-0000-0000-00005B140000}"/>
    <cellStyle name="常规 2 3 2 2 3 4 4" xfId="5978" xr:uid="{00000000-0005-0000-0000-00005C140000}"/>
    <cellStyle name="常规 2 3 2 2 3 5" xfId="5979" xr:uid="{00000000-0005-0000-0000-00005D140000}"/>
    <cellStyle name="常规 2 3 2 2 3 6" xfId="5980" xr:uid="{00000000-0005-0000-0000-00005E140000}"/>
    <cellStyle name="常规 2 3 2 2 4" xfId="888" xr:uid="{00000000-0005-0000-0000-00005F140000}"/>
    <cellStyle name="常规 2 3 2 2 4 2" xfId="3680" xr:uid="{00000000-0005-0000-0000-000060140000}"/>
    <cellStyle name="常规 2 3 2 2 4 2 2" xfId="3696" xr:uid="{00000000-0005-0000-0000-000061140000}"/>
    <cellStyle name="常规 2 3 2 2 4 2 2 2" xfId="3698" xr:uid="{00000000-0005-0000-0000-000062140000}"/>
    <cellStyle name="常规 2 3 2 2 4 2 2 2 2" xfId="3700" xr:uid="{00000000-0005-0000-0000-000063140000}"/>
    <cellStyle name="常规 2 3 2 2 4 2 2 2 3" xfId="458" xr:uid="{00000000-0005-0000-0000-000064140000}"/>
    <cellStyle name="常规 2 3 2 2 4 2 2 3" xfId="3709" xr:uid="{00000000-0005-0000-0000-000065140000}"/>
    <cellStyle name="常规 2 3 2 2 4 2 2 4" xfId="1403" xr:uid="{00000000-0005-0000-0000-000066140000}"/>
    <cellStyle name="常规 2 3 2 2 4 2 3" xfId="3722" xr:uid="{00000000-0005-0000-0000-000067140000}"/>
    <cellStyle name="常规 2 3 2 2 4 2 4" xfId="3738" xr:uid="{00000000-0005-0000-0000-000068140000}"/>
    <cellStyle name="常规 2 3 2 2 4 3" xfId="3757" xr:uid="{00000000-0005-0000-0000-000069140000}"/>
    <cellStyle name="常规 2 3 2 2 4 3 2" xfId="3759" xr:uid="{00000000-0005-0000-0000-00006A140000}"/>
    <cellStyle name="常规 2 3 2 2 4 3 2 2" xfId="3762" xr:uid="{00000000-0005-0000-0000-00006B140000}"/>
    <cellStyle name="常规 2 3 2 2 4 3 2 3" xfId="1277" xr:uid="{00000000-0005-0000-0000-00006C140000}"/>
    <cellStyle name="常规 2 3 2 2 4 3 3" xfId="3764" xr:uid="{00000000-0005-0000-0000-00006D140000}"/>
    <cellStyle name="常规 2 3 2 2 4 3 4" xfId="3771" xr:uid="{00000000-0005-0000-0000-00006E140000}"/>
    <cellStyle name="常规 2 3 2 2 4 4" xfId="2796" xr:uid="{00000000-0005-0000-0000-00006F140000}"/>
    <cellStyle name="常规 2 3 2 2 4 5" xfId="22" xr:uid="{00000000-0005-0000-0000-000070140000}"/>
    <cellStyle name="常规 2 3 2 2 5" xfId="5981" xr:uid="{00000000-0005-0000-0000-000071140000}"/>
    <cellStyle name="常规 2 3 2 2 5 2" xfId="3895" xr:uid="{00000000-0005-0000-0000-000072140000}"/>
    <cellStyle name="常规 2 3 2 2 5 2 2" xfId="3897" xr:uid="{00000000-0005-0000-0000-000073140000}"/>
    <cellStyle name="常规 2 3 2 2 5 2 2 2" xfId="3899" xr:uid="{00000000-0005-0000-0000-000074140000}"/>
    <cellStyle name="常规 2 3 2 2 5 2 2 3" xfId="3610" xr:uid="{00000000-0005-0000-0000-000075140000}"/>
    <cellStyle name="常规 2 3 2 2 5 2 3" xfId="802" xr:uid="{00000000-0005-0000-0000-000076140000}"/>
    <cellStyle name="常规 2 3 2 2 5 2 4" xfId="811" xr:uid="{00000000-0005-0000-0000-000077140000}"/>
    <cellStyle name="常规 2 3 2 2 5 3" xfId="3904" xr:uid="{00000000-0005-0000-0000-000078140000}"/>
    <cellStyle name="常规 2 3 2 2 5 4" xfId="3908" xr:uid="{00000000-0005-0000-0000-000079140000}"/>
    <cellStyle name="常规 2 3 2 2 6" xfId="5982" xr:uid="{00000000-0005-0000-0000-00007A140000}"/>
    <cellStyle name="常规 2 3 2 2 6 2" xfId="3976" xr:uid="{00000000-0005-0000-0000-00007B140000}"/>
    <cellStyle name="常规 2 3 2 2 6 2 2" xfId="3979" xr:uid="{00000000-0005-0000-0000-00007C140000}"/>
    <cellStyle name="常规 2 3 2 2 6 2 3" xfId="3985" xr:uid="{00000000-0005-0000-0000-00007D140000}"/>
    <cellStyle name="常规 2 3 2 2 6 3" xfId="3995" xr:uid="{00000000-0005-0000-0000-00007E140000}"/>
    <cellStyle name="常规 2 3 2 2 6 4" xfId="3231" xr:uid="{00000000-0005-0000-0000-00007F140000}"/>
    <cellStyle name="常规 2 3 2 2 7" xfId="5983" xr:uid="{00000000-0005-0000-0000-000080140000}"/>
    <cellStyle name="常规 2 3 2 2 7 2" xfId="4044" xr:uid="{00000000-0005-0000-0000-000081140000}"/>
    <cellStyle name="常规 2 3 2 2 8" xfId="5984" xr:uid="{00000000-0005-0000-0000-000082140000}"/>
    <cellStyle name="常规 2 3 2 2 9" xfId="5986" xr:uid="{00000000-0005-0000-0000-000083140000}"/>
    <cellStyle name="常规 2 3 2 3" xfId="5988" xr:uid="{00000000-0005-0000-0000-000084140000}"/>
    <cellStyle name="常规 2 3 2 3 2" xfId="5989" xr:uid="{00000000-0005-0000-0000-000085140000}"/>
    <cellStyle name="常规 2 3 2 3 2 2" xfId="3729" xr:uid="{00000000-0005-0000-0000-000086140000}"/>
    <cellStyle name="常规 2 3 2 3 2 2 2" xfId="3731" xr:uid="{00000000-0005-0000-0000-000087140000}"/>
    <cellStyle name="常规 2 3 2 3 2 2 2 2" xfId="5990" xr:uid="{00000000-0005-0000-0000-000088140000}"/>
    <cellStyle name="常规 2 3 2 3 2 2 2 2 2" xfId="5991" xr:uid="{00000000-0005-0000-0000-000089140000}"/>
    <cellStyle name="常规 2 3 2 3 2 2 2 2 2 2" xfId="2519" xr:uid="{00000000-0005-0000-0000-00008A140000}"/>
    <cellStyle name="常规 2 3 2 3 2 2 2 2 2 3" xfId="2525" xr:uid="{00000000-0005-0000-0000-00008B140000}"/>
    <cellStyle name="常规 2 3 2 3 2 2 2 2 3" xfId="5992" xr:uid="{00000000-0005-0000-0000-00008C140000}"/>
    <cellStyle name="常规 2 3 2 3 2 2 2 2 4" xfId="5993" xr:uid="{00000000-0005-0000-0000-00008D140000}"/>
    <cellStyle name="常规 2 3 2 3 2 2 2 3" xfId="5994" xr:uid="{00000000-0005-0000-0000-00008E140000}"/>
    <cellStyle name="常规 2 3 2 3 2 2 2 4" xfId="5995" xr:uid="{00000000-0005-0000-0000-00008F140000}"/>
    <cellStyle name="常规 2 3 2 3 2 2 3" xfId="5996" xr:uid="{00000000-0005-0000-0000-000090140000}"/>
    <cellStyle name="常规 2 3 2 3 2 2 3 2" xfId="5997" xr:uid="{00000000-0005-0000-0000-000091140000}"/>
    <cellStyle name="常规 2 3 2 3 2 2 3 2 2" xfId="2954" xr:uid="{00000000-0005-0000-0000-000092140000}"/>
    <cellStyle name="常规 2 3 2 3 2 2 3 2 3" xfId="5998" xr:uid="{00000000-0005-0000-0000-000093140000}"/>
    <cellStyle name="常规 2 3 2 3 2 2 3 3" xfId="5999" xr:uid="{00000000-0005-0000-0000-000094140000}"/>
    <cellStyle name="常规 2 3 2 3 2 2 3 4" xfId="6000" xr:uid="{00000000-0005-0000-0000-000095140000}"/>
    <cellStyle name="常规 2 3 2 3 2 2 4" xfId="6001" xr:uid="{00000000-0005-0000-0000-000096140000}"/>
    <cellStyle name="常规 2 3 2 3 2 2 5" xfId="6002" xr:uid="{00000000-0005-0000-0000-000097140000}"/>
    <cellStyle name="常规 2 3 2 3 2 3" xfId="3734" xr:uid="{00000000-0005-0000-0000-000098140000}"/>
    <cellStyle name="常规 2 3 2 3 2 3 2" xfId="5985" xr:uid="{00000000-0005-0000-0000-000099140000}"/>
    <cellStyle name="常规 2 3 2 3 2 3 2 2" xfId="2432" xr:uid="{00000000-0005-0000-0000-00009A140000}"/>
    <cellStyle name="常规 2 3 2 3 2 3 2 2 2" xfId="4079" xr:uid="{00000000-0005-0000-0000-00009B140000}"/>
    <cellStyle name="常规 2 3 2 3 2 3 2 2 3" xfId="4083" xr:uid="{00000000-0005-0000-0000-00009C140000}"/>
    <cellStyle name="常规 2 3 2 3 2 3 2 3" xfId="2436" xr:uid="{00000000-0005-0000-0000-00009D140000}"/>
    <cellStyle name="常规 2 3 2 3 2 3 2 4" xfId="172" xr:uid="{00000000-0005-0000-0000-00009E140000}"/>
    <cellStyle name="常规 2 3 2 3 2 3 3" xfId="5987" xr:uid="{00000000-0005-0000-0000-00009F140000}"/>
    <cellStyle name="常规 2 3 2 3 2 3 4" xfId="6004" xr:uid="{00000000-0005-0000-0000-0000A0140000}"/>
    <cellStyle name="常规 2 3 2 3 2 4" xfId="3736" xr:uid="{00000000-0005-0000-0000-0000A1140000}"/>
    <cellStyle name="常规 2 3 2 3 2 4 2" xfId="6005" xr:uid="{00000000-0005-0000-0000-0000A2140000}"/>
    <cellStyle name="常规 2 3 2 3 2 4 2 2" xfId="6008" xr:uid="{00000000-0005-0000-0000-0000A3140000}"/>
    <cellStyle name="常规 2 3 2 3 2 4 2 3" xfId="6010" xr:uid="{00000000-0005-0000-0000-0000A4140000}"/>
    <cellStyle name="常规 2 3 2 3 2 4 3" xfId="6011" xr:uid="{00000000-0005-0000-0000-0000A5140000}"/>
    <cellStyle name="常规 2 3 2 3 2 4 4" xfId="6013" xr:uid="{00000000-0005-0000-0000-0000A6140000}"/>
    <cellStyle name="常规 2 3 2 3 2 5" xfId="6014" xr:uid="{00000000-0005-0000-0000-0000A7140000}"/>
    <cellStyle name="常规 2 3 2 3 2 6" xfId="3412" xr:uid="{00000000-0005-0000-0000-0000A8140000}"/>
    <cellStyle name="常规 2 3 2 3 3" xfId="6015" xr:uid="{00000000-0005-0000-0000-0000A9140000}"/>
    <cellStyle name="常规 2 3 2 3 3 2" xfId="3742" xr:uid="{00000000-0005-0000-0000-0000AA140000}"/>
    <cellStyle name="常规 2 3 2 3 3 2 2" xfId="6016" xr:uid="{00000000-0005-0000-0000-0000AB140000}"/>
    <cellStyle name="常规 2 3 2 3 3 2 2 2" xfId="6017" xr:uid="{00000000-0005-0000-0000-0000AC140000}"/>
    <cellStyle name="常规 2 3 2 3 3 2 2 2 2" xfId="6018" xr:uid="{00000000-0005-0000-0000-0000AD140000}"/>
    <cellStyle name="常规 2 3 2 3 3 2 2 2 3" xfId="1374" xr:uid="{00000000-0005-0000-0000-0000AE140000}"/>
    <cellStyle name="常规 2 3 2 3 3 2 2 3" xfId="6019" xr:uid="{00000000-0005-0000-0000-0000AF140000}"/>
    <cellStyle name="常规 2 3 2 3 3 2 2 4" xfId="6020" xr:uid="{00000000-0005-0000-0000-0000B0140000}"/>
    <cellStyle name="常规 2 3 2 3 3 2 3" xfId="6021" xr:uid="{00000000-0005-0000-0000-0000B1140000}"/>
    <cellStyle name="常规 2 3 2 3 3 2 4" xfId="6022" xr:uid="{00000000-0005-0000-0000-0000B2140000}"/>
    <cellStyle name="常规 2 3 2 3 3 3" xfId="6023" xr:uid="{00000000-0005-0000-0000-0000B3140000}"/>
    <cellStyle name="常规 2 3 2 3 3 3 2" xfId="6024" xr:uid="{00000000-0005-0000-0000-0000B4140000}"/>
    <cellStyle name="常规 2 3 2 3 3 3 2 2" xfId="6026" xr:uid="{00000000-0005-0000-0000-0000B5140000}"/>
    <cellStyle name="常规 2 3 2 3 3 3 2 3" xfId="6027" xr:uid="{00000000-0005-0000-0000-0000B6140000}"/>
    <cellStyle name="常规 2 3 2 3 3 3 3" xfId="6028" xr:uid="{00000000-0005-0000-0000-0000B7140000}"/>
    <cellStyle name="常规 2 3 2 3 3 3 4" xfId="6029" xr:uid="{00000000-0005-0000-0000-0000B8140000}"/>
    <cellStyle name="常规 2 3 2 3 3 4" xfId="6030" xr:uid="{00000000-0005-0000-0000-0000B9140000}"/>
    <cellStyle name="常规 2 3 2 3 3 5" xfId="6031" xr:uid="{00000000-0005-0000-0000-0000BA140000}"/>
    <cellStyle name="常规 2 3 2 3 4" xfId="892" xr:uid="{00000000-0005-0000-0000-0000BB140000}"/>
    <cellStyle name="常规 2 3 2 3 4 2" xfId="3749" xr:uid="{00000000-0005-0000-0000-0000BC140000}"/>
    <cellStyle name="常规 2 3 2 3 4 2 2" xfId="6032" xr:uid="{00000000-0005-0000-0000-0000BD140000}"/>
    <cellStyle name="常规 2 3 2 3 4 2 2 2" xfId="6033" xr:uid="{00000000-0005-0000-0000-0000BE140000}"/>
    <cellStyle name="常规 2 3 2 3 4 2 2 3" xfId="6034" xr:uid="{00000000-0005-0000-0000-0000BF140000}"/>
    <cellStyle name="常规 2 3 2 3 4 2 3" xfId="6035" xr:uid="{00000000-0005-0000-0000-0000C0140000}"/>
    <cellStyle name="常规 2 3 2 3 4 2 4" xfId="6037" xr:uid="{00000000-0005-0000-0000-0000C1140000}"/>
    <cellStyle name="常规 2 3 2 3 4 3" xfId="6039" xr:uid="{00000000-0005-0000-0000-0000C2140000}"/>
    <cellStyle name="常规 2 3 2 3 4 4" xfId="6040" xr:uid="{00000000-0005-0000-0000-0000C3140000}"/>
    <cellStyle name="常规 2 3 2 3 5" xfId="6041" xr:uid="{00000000-0005-0000-0000-0000C4140000}"/>
    <cellStyle name="常规 2 3 2 3 5 2" xfId="6042" xr:uid="{00000000-0005-0000-0000-0000C5140000}"/>
    <cellStyle name="常规 2 3 2 3 5 2 2" xfId="6043" xr:uid="{00000000-0005-0000-0000-0000C6140000}"/>
    <cellStyle name="常规 2 3 2 3 5 2 3" xfId="6044" xr:uid="{00000000-0005-0000-0000-0000C7140000}"/>
    <cellStyle name="常规 2 3 2 3 5 3" xfId="4393" xr:uid="{00000000-0005-0000-0000-0000C8140000}"/>
    <cellStyle name="常规 2 3 2 3 5 4" xfId="6046" xr:uid="{00000000-0005-0000-0000-0000C9140000}"/>
    <cellStyle name="常规 2 3 2 3 6" xfId="6047" xr:uid="{00000000-0005-0000-0000-0000CA140000}"/>
    <cellStyle name="常规 2 3 2 3 6 2" xfId="6049" xr:uid="{00000000-0005-0000-0000-0000CB140000}"/>
    <cellStyle name="常规 2 3 2 3 7" xfId="6051" xr:uid="{00000000-0005-0000-0000-0000CC140000}"/>
    <cellStyle name="常规 2 3 2 3 8" xfId="6006" xr:uid="{00000000-0005-0000-0000-0000CD140000}"/>
    <cellStyle name="常规 2 3 2 4" xfId="6053" xr:uid="{00000000-0005-0000-0000-0000CE140000}"/>
    <cellStyle name="常规 2 3 2 4 2" xfId="6054" xr:uid="{00000000-0005-0000-0000-0000CF140000}"/>
    <cellStyle name="常规 2 3 2 4 2 2" xfId="3769" xr:uid="{00000000-0005-0000-0000-0000D0140000}"/>
    <cellStyle name="常规 2 3 2 4 2 2 2" xfId="6055" xr:uid="{00000000-0005-0000-0000-0000D1140000}"/>
    <cellStyle name="常规 2 3 2 4 2 2 2 2" xfId="6056" xr:uid="{00000000-0005-0000-0000-0000D2140000}"/>
    <cellStyle name="常规 2 3 2 4 2 2 2 2 2" xfId="6057" xr:uid="{00000000-0005-0000-0000-0000D3140000}"/>
    <cellStyle name="常规 2 3 2 4 2 2 2 2 3" xfId="6058" xr:uid="{00000000-0005-0000-0000-0000D4140000}"/>
    <cellStyle name="常规 2 3 2 4 2 2 2 3" xfId="6059" xr:uid="{00000000-0005-0000-0000-0000D5140000}"/>
    <cellStyle name="常规 2 3 2 4 2 2 2 4" xfId="6060" xr:uid="{00000000-0005-0000-0000-0000D6140000}"/>
    <cellStyle name="常规 2 3 2 4 2 2 3" xfId="6061" xr:uid="{00000000-0005-0000-0000-0000D7140000}"/>
    <cellStyle name="常规 2 3 2 4 2 2 4" xfId="6062" xr:uid="{00000000-0005-0000-0000-0000D8140000}"/>
    <cellStyle name="常规 2 3 2 4 2 3" xfId="6063" xr:uid="{00000000-0005-0000-0000-0000D9140000}"/>
    <cellStyle name="常规 2 3 2 4 2 3 2" xfId="6064" xr:uid="{00000000-0005-0000-0000-0000DA140000}"/>
    <cellStyle name="常规 2 3 2 4 2 3 2 2" xfId="6066" xr:uid="{00000000-0005-0000-0000-0000DB140000}"/>
    <cellStyle name="常规 2 3 2 4 2 3 2 3" xfId="6067" xr:uid="{00000000-0005-0000-0000-0000DC140000}"/>
    <cellStyle name="常规 2 3 2 4 2 3 3" xfId="6069" xr:uid="{00000000-0005-0000-0000-0000DD140000}"/>
    <cellStyle name="常规 2 3 2 4 2 3 4" xfId="6071" xr:uid="{00000000-0005-0000-0000-0000DE140000}"/>
    <cellStyle name="常规 2 3 2 4 2 4" xfId="6072" xr:uid="{00000000-0005-0000-0000-0000DF140000}"/>
    <cellStyle name="常规 2 3 2 4 2 5" xfId="6073" xr:uid="{00000000-0005-0000-0000-0000E0140000}"/>
    <cellStyle name="常规 2 3 2 4 3" xfId="6074" xr:uid="{00000000-0005-0000-0000-0000E1140000}"/>
    <cellStyle name="常规 2 3 2 4 3 2" xfId="6075" xr:uid="{00000000-0005-0000-0000-0000E2140000}"/>
    <cellStyle name="常规 2 3 2 4 3 2 2" xfId="6076" xr:uid="{00000000-0005-0000-0000-0000E3140000}"/>
    <cellStyle name="常规 2 3 2 4 3 2 2 2" xfId="6077" xr:uid="{00000000-0005-0000-0000-0000E4140000}"/>
    <cellStyle name="常规 2 3 2 4 3 2 2 3" xfId="6078" xr:uid="{00000000-0005-0000-0000-0000E5140000}"/>
    <cellStyle name="常规 2 3 2 4 3 2 3" xfId="6079" xr:uid="{00000000-0005-0000-0000-0000E6140000}"/>
    <cellStyle name="常规 2 3 2 4 3 2 4" xfId="6080" xr:uid="{00000000-0005-0000-0000-0000E7140000}"/>
    <cellStyle name="常规 2 3 2 4 3 3" xfId="6081" xr:uid="{00000000-0005-0000-0000-0000E8140000}"/>
    <cellStyle name="常规 2 3 2 4 3 4" xfId="6082" xr:uid="{00000000-0005-0000-0000-0000E9140000}"/>
    <cellStyle name="常规 2 3 2 4 4" xfId="202" xr:uid="{00000000-0005-0000-0000-0000EA140000}"/>
    <cellStyle name="常规 2 3 2 4 4 2" xfId="6083" xr:uid="{00000000-0005-0000-0000-0000EB140000}"/>
    <cellStyle name="常规 2 3 2 4 4 2 2" xfId="6084" xr:uid="{00000000-0005-0000-0000-0000EC140000}"/>
    <cellStyle name="常规 2 3 2 4 4 2 3" xfId="6085" xr:uid="{00000000-0005-0000-0000-0000ED140000}"/>
    <cellStyle name="常规 2 3 2 4 4 3" xfId="6087" xr:uid="{00000000-0005-0000-0000-0000EE140000}"/>
    <cellStyle name="常规 2 3 2 4 4 4" xfId="6088" xr:uid="{00000000-0005-0000-0000-0000EF140000}"/>
    <cellStyle name="常规 2 3 2 4 5" xfId="6089" xr:uid="{00000000-0005-0000-0000-0000F0140000}"/>
    <cellStyle name="常规 2 3 2 4 6" xfId="6090" xr:uid="{00000000-0005-0000-0000-0000F1140000}"/>
    <cellStyle name="常规 2 3 2 5" xfId="6092" xr:uid="{00000000-0005-0000-0000-0000F2140000}"/>
    <cellStyle name="常规 2 3 2 5 2" xfId="6093" xr:uid="{00000000-0005-0000-0000-0000F3140000}"/>
    <cellStyle name="常规 2 3 2 5 2 2" xfId="6094" xr:uid="{00000000-0005-0000-0000-0000F4140000}"/>
    <cellStyle name="常规 2 3 2 5 2 2 2" xfId="2119" xr:uid="{00000000-0005-0000-0000-0000F5140000}"/>
    <cellStyle name="常规 2 3 2 5 2 2 2 2" xfId="6095" xr:uid="{00000000-0005-0000-0000-0000F6140000}"/>
    <cellStyle name="常规 2 3 2 5 2 2 2 3" xfId="6096" xr:uid="{00000000-0005-0000-0000-0000F7140000}"/>
    <cellStyle name="常规 2 3 2 5 2 2 3" xfId="1680" xr:uid="{00000000-0005-0000-0000-0000F8140000}"/>
    <cellStyle name="常规 2 3 2 5 2 2 4" xfId="6098" xr:uid="{00000000-0005-0000-0000-0000F9140000}"/>
    <cellStyle name="常规 2 3 2 5 2 3" xfId="6099" xr:uid="{00000000-0005-0000-0000-0000FA140000}"/>
    <cellStyle name="常规 2 3 2 5 2 4" xfId="6100" xr:uid="{00000000-0005-0000-0000-0000FB140000}"/>
    <cellStyle name="常规 2 3 2 5 3" xfId="6101" xr:uid="{00000000-0005-0000-0000-0000FC140000}"/>
    <cellStyle name="常规 2 3 2 5 3 2" xfId="6102" xr:uid="{00000000-0005-0000-0000-0000FD140000}"/>
    <cellStyle name="常规 2 3 2 5 3 2 2" xfId="6103" xr:uid="{00000000-0005-0000-0000-0000FE140000}"/>
    <cellStyle name="常规 2 3 2 5 3 2 3" xfId="6104" xr:uid="{00000000-0005-0000-0000-0000FF140000}"/>
    <cellStyle name="常规 2 3 2 5 3 3" xfId="6105" xr:uid="{00000000-0005-0000-0000-000000150000}"/>
    <cellStyle name="常规 2 3 2 5 3 4" xfId="6106" xr:uid="{00000000-0005-0000-0000-000001150000}"/>
    <cellStyle name="常规 2 3 2 5 4" xfId="6107" xr:uid="{00000000-0005-0000-0000-000002150000}"/>
    <cellStyle name="常规 2 3 2 5 5" xfId="6108" xr:uid="{00000000-0005-0000-0000-000003150000}"/>
    <cellStyle name="常规 2 3 2 6" xfId="6109" xr:uid="{00000000-0005-0000-0000-000004150000}"/>
    <cellStyle name="常规 2 3 2 6 2" xfId="6110" xr:uid="{00000000-0005-0000-0000-000005150000}"/>
    <cellStyle name="常规 2 3 2 6 2 2" xfId="3852" xr:uid="{00000000-0005-0000-0000-000006150000}"/>
    <cellStyle name="常规 2 3 2 6 2 2 2" xfId="283" xr:uid="{00000000-0005-0000-0000-000007150000}"/>
    <cellStyle name="常规 2 3 2 6 2 2 3" xfId="319" xr:uid="{00000000-0005-0000-0000-000008150000}"/>
    <cellStyle name="常规 2 3 2 6 2 3" xfId="6112" xr:uid="{00000000-0005-0000-0000-000009150000}"/>
    <cellStyle name="常规 2 3 2 6 2 4" xfId="6114" xr:uid="{00000000-0005-0000-0000-00000A150000}"/>
    <cellStyle name="常规 2 3 2 6 3" xfId="6116" xr:uid="{00000000-0005-0000-0000-00000B150000}"/>
    <cellStyle name="常规 2 3 2 6 4" xfId="6118" xr:uid="{00000000-0005-0000-0000-00000C150000}"/>
    <cellStyle name="常规 2 3 2 7" xfId="6119" xr:uid="{00000000-0005-0000-0000-00000D150000}"/>
    <cellStyle name="常规 2 3 2 7 2" xfId="6120" xr:uid="{00000000-0005-0000-0000-00000E150000}"/>
    <cellStyle name="常规 2 3 2 7 2 2" xfId="6121" xr:uid="{00000000-0005-0000-0000-00000F150000}"/>
    <cellStyle name="常规 2 3 2 7 2 3" xfId="6122" xr:uid="{00000000-0005-0000-0000-000010150000}"/>
    <cellStyle name="常规 2 3 2 7 3" xfId="6123" xr:uid="{00000000-0005-0000-0000-000011150000}"/>
    <cellStyle name="常规 2 3 2 7 4" xfId="6124" xr:uid="{00000000-0005-0000-0000-000012150000}"/>
    <cellStyle name="常规 2 3 2 8" xfId="6125" xr:uid="{00000000-0005-0000-0000-000013150000}"/>
    <cellStyle name="常规 2 3 2 8 2" xfId="6126" xr:uid="{00000000-0005-0000-0000-000014150000}"/>
    <cellStyle name="常规 2 3 2 9" xfId="6128" xr:uid="{00000000-0005-0000-0000-000015150000}"/>
    <cellStyle name="常规 2 3 3" xfId="6129" xr:uid="{00000000-0005-0000-0000-000016150000}"/>
    <cellStyle name="常规 2 3 3 10" xfId="6130" xr:uid="{00000000-0005-0000-0000-000017150000}"/>
    <cellStyle name="常规 2 3 3 2" xfId="6132" xr:uid="{00000000-0005-0000-0000-000018150000}"/>
    <cellStyle name="常规 2 3 3 2 2" xfId="6133" xr:uid="{00000000-0005-0000-0000-000019150000}"/>
    <cellStyle name="常规 2 3 3 2 2 2" xfId="6134" xr:uid="{00000000-0005-0000-0000-00001A150000}"/>
    <cellStyle name="常规 2 3 3 2 2 2 2" xfId="6135" xr:uid="{00000000-0005-0000-0000-00001B150000}"/>
    <cellStyle name="常规 2 3 3 2 2 2 2 2" xfId="6136" xr:uid="{00000000-0005-0000-0000-00001C150000}"/>
    <cellStyle name="常规 2 3 3 2 2 2 2 2 2" xfId="6137" xr:uid="{00000000-0005-0000-0000-00001D150000}"/>
    <cellStyle name="常规 2 3 3 2 2 2 2 2 2 2" xfId="6138" xr:uid="{00000000-0005-0000-0000-00001E150000}"/>
    <cellStyle name="常规 2 3 3 2 2 2 2 2 2 3" xfId="6139" xr:uid="{00000000-0005-0000-0000-00001F150000}"/>
    <cellStyle name="常规 2 3 3 2 2 2 2 2 3" xfId="6140" xr:uid="{00000000-0005-0000-0000-000020150000}"/>
    <cellStyle name="常规 2 3 3 2 2 2 2 2 4" xfId="6141" xr:uid="{00000000-0005-0000-0000-000021150000}"/>
    <cellStyle name="常规 2 3 3 2 2 2 2 3" xfId="6142" xr:uid="{00000000-0005-0000-0000-000022150000}"/>
    <cellStyle name="常规 2 3 3 2 2 2 2 4" xfId="6143" xr:uid="{00000000-0005-0000-0000-000023150000}"/>
    <cellStyle name="常规 2 3 3 2 2 2 3" xfId="6144" xr:uid="{00000000-0005-0000-0000-000024150000}"/>
    <cellStyle name="常规 2 3 3 2 2 2 3 2" xfId="6145" xr:uid="{00000000-0005-0000-0000-000025150000}"/>
    <cellStyle name="常规 2 3 3 2 2 2 3 2 2" xfId="6146" xr:uid="{00000000-0005-0000-0000-000026150000}"/>
    <cellStyle name="常规 2 3 3 2 2 2 3 2 3" xfId="6147" xr:uid="{00000000-0005-0000-0000-000027150000}"/>
    <cellStyle name="常规 2 3 3 2 2 2 3 3" xfId="6148" xr:uid="{00000000-0005-0000-0000-000028150000}"/>
    <cellStyle name="常规 2 3 3 2 2 2 3 4" xfId="6149" xr:uid="{00000000-0005-0000-0000-000029150000}"/>
    <cellStyle name="常规 2 3 3 2 2 2 4" xfId="6150" xr:uid="{00000000-0005-0000-0000-00002A150000}"/>
    <cellStyle name="常规 2 3 3 2 2 2 5" xfId="6151" xr:uid="{00000000-0005-0000-0000-00002B150000}"/>
    <cellStyle name="常规 2 3 3 2 2 3" xfId="6153" xr:uid="{00000000-0005-0000-0000-00002C150000}"/>
    <cellStyle name="常规 2 3 3 2 2 3 2" xfId="6154" xr:uid="{00000000-0005-0000-0000-00002D150000}"/>
    <cellStyle name="常规 2 3 3 2 2 3 2 2" xfId="6156" xr:uid="{00000000-0005-0000-0000-00002E150000}"/>
    <cellStyle name="常规 2 3 3 2 2 3 2 2 2" xfId="6158" xr:uid="{00000000-0005-0000-0000-00002F150000}"/>
    <cellStyle name="常规 2 3 3 2 2 3 2 2 3" xfId="6160" xr:uid="{00000000-0005-0000-0000-000030150000}"/>
    <cellStyle name="常规 2 3 3 2 2 3 2 3" xfId="6161" xr:uid="{00000000-0005-0000-0000-000031150000}"/>
    <cellStyle name="常规 2 3 3 2 2 3 2 4" xfId="6162" xr:uid="{00000000-0005-0000-0000-000032150000}"/>
    <cellStyle name="常规 2 3 3 2 2 3 3" xfId="6163" xr:uid="{00000000-0005-0000-0000-000033150000}"/>
    <cellStyle name="常规 2 3 3 2 2 3 4" xfId="6165" xr:uid="{00000000-0005-0000-0000-000034150000}"/>
    <cellStyle name="常规 2 3 3 2 2 4" xfId="6166" xr:uid="{00000000-0005-0000-0000-000035150000}"/>
    <cellStyle name="常规 2 3 3 2 2 4 2" xfId="6167" xr:uid="{00000000-0005-0000-0000-000036150000}"/>
    <cellStyle name="常规 2 3 3 2 2 4 2 2" xfId="6169" xr:uid="{00000000-0005-0000-0000-000037150000}"/>
    <cellStyle name="常规 2 3 3 2 2 4 2 3" xfId="6171" xr:uid="{00000000-0005-0000-0000-000038150000}"/>
    <cellStyle name="常规 2 3 3 2 2 4 3" xfId="6172" xr:uid="{00000000-0005-0000-0000-000039150000}"/>
    <cellStyle name="常规 2 3 3 2 2 4 4" xfId="6173" xr:uid="{00000000-0005-0000-0000-00003A150000}"/>
    <cellStyle name="常规 2 3 3 2 2 5" xfId="6174" xr:uid="{00000000-0005-0000-0000-00003B150000}"/>
    <cellStyle name="常规 2 3 3 2 2 6" xfId="6175" xr:uid="{00000000-0005-0000-0000-00003C150000}"/>
    <cellStyle name="常规 2 3 3 2 2 7" xfId="6177" xr:uid="{00000000-0005-0000-0000-00003D150000}"/>
    <cellStyle name="常规 2 3 3 2 3" xfId="6179" xr:uid="{00000000-0005-0000-0000-00003E150000}"/>
    <cellStyle name="常规 2 3 3 2 3 2" xfId="6180" xr:uid="{00000000-0005-0000-0000-00003F150000}"/>
    <cellStyle name="常规 2 3 3 2 3 2 2" xfId="6181" xr:uid="{00000000-0005-0000-0000-000040150000}"/>
    <cellStyle name="常规 2 3 3 2 3 2 2 2" xfId="6182" xr:uid="{00000000-0005-0000-0000-000041150000}"/>
    <cellStyle name="常规 2 3 3 2 3 2 2 2 2" xfId="6183" xr:uid="{00000000-0005-0000-0000-000042150000}"/>
    <cellStyle name="常规 2 3 3 2 3 2 2 2 3" xfId="6184" xr:uid="{00000000-0005-0000-0000-000043150000}"/>
    <cellStyle name="常规 2 3 3 2 3 2 2 3" xfId="6185" xr:uid="{00000000-0005-0000-0000-000044150000}"/>
    <cellStyle name="常规 2 3 3 2 3 2 2 4" xfId="6186" xr:uid="{00000000-0005-0000-0000-000045150000}"/>
    <cellStyle name="常规 2 3 3 2 3 2 3" xfId="6187" xr:uid="{00000000-0005-0000-0000-000046150000}"/>
    <cellStyle name="常规 2 3 3 2 3 2 4" xfId="6188" xr:uid="{00000000-0005-0000-0000-000047150000}"/>
    <cellStyle name="常规 2 3 3 2 3 3" xfId="6189" xr:uid="{00000000-0005-0000-0000-000048150000}"/>
    <cellStyle name="常规 2 3 3 2 3 3 2" xfId="6190" xr:uid="{00000000-0005-0000-0000-000049150000}"/>
    <cellStyle name="常规 2 3 3 2 3 3 2 2" xfId="6192" xr:uid="{00000000-0005-0000-0000-00004A150000}"/>
    <cellStyle name="常规 2 3 3 2 3 3 2 3" xfId="6193" xr:uid="{00000000-0005-0000-0000-00004B150000}"/>
    <cellStyle name="常规 2 3 3 2 3 3 3" xfId="6194" xr:uid="{00000000-0005-0000-0000-00004C150000}"/>
    <cellStyle name="常规 2 3 3 2 3 3 4" xfId="6196" xr:uid="{00000000-0005-0000-0000-00004D150000}"/>
    <cellStyle name="常规 2 3 3 2 3 4" xfId="6197" xr:uid="{00000000-0005-0000-0000-00004E150000}"/>
    <cellStyle name="常规 2 3 3 2 3 5" xfId="6198" xr:uid="{00000000-0005-0000-0000-00004F150000}"/>
    <cellStyle name="常规 2 3 3 2 4" xfId="6199" xr:uid="{00000000-0005-0000-0000-000050150000}"/>
    <cellStyle name="常规 2 3 3 2 4 2" xfId="6200" xr:uid="{00000000-0005-0000-0000-000051150000}"/>
    <cellStyle name="常规 2 3 3 2 4 2 2" xfId="6201" xr:uid="{00000000-0005-0000-0000-000052150000}"/>
    <cellStyle name="常规 2 3 3 2 4 2 2 2" xfId="6202" xr:uid="{00000000-0005-0000-0000-000053150000}"/>
    <cellStyle name="常规 2 3 3 2 4 2 2 3" xfId="6203" xr:uid="{00000000-0005-0000-0000-000054150000}"/>
    <cellStyle name="常规 2 3 3 2 4 2 3" xfId="6204" xr:uid="{00000000-0005-0000-0000-000055150000}"/>
    <cellStyle name="常规 2 3 3 2 4 2 4" xfId="6205" xr:uid="{00000000-0005-0000-0000-000056150000}"/>
    <cellStyle name="常规 2 3 3 2 4 3" xfId="6206" xr:uid="{00000000-0005-0000-0000-000057150000}"/>
    <cellStyle name="常规 2 3 3 2 4 4" xfId="6207" xr:uid="{00000000-0005-0000-0000-000058150000}"/>
    <cellStyle name="常规 2 3 3 2 5" xfId="6208" xr:uid="{00000000-0005-0000-0000-000059150000}"/>
    <cellStyle name="常规 2 3 3 2 5 2" xfId="6209" xr:uid="{00000000-0005-0000-0000-00005A150000}"/>
    <cellStyle name="常规 2 3 3 2 5 2 2" xfId="6211" xr:uid="{00000000-0005-0000-0000-00005B150000}"/>
    <cellStyle name="常规 2 3 3 2 5 2 3" xfId="6212" xr:uid="{00000000-0005-0000-0000-00005C150000}"/>
    <cellStyle name="常规 2 3 3 2 5 3" xfId="6213" xr:uid="{00000000-0005-0000-0000-00005D150000}"/>
    <cellStyle name="常规 2 3 3 2 5 4" xfId="6215" xr:uid="{00000000-0005-0000-0000-00005E150000}"/>
    <cellStyle name="常规 2 3 3 2 6" xfId="6216" xr:uid="{00000000-0005-0000-0000-00005F150000}"/>
    <cellStyle name="常规 2 3 3 2 7" xfId="6217" xr:uid="{00000000-0005-0000-0000-000060150000}"/>
    <cellStyle name="常规 2 3 3 2 8" xfId="6025" xr:uid="{00000000-0005-0000-0000-000061150000}"/>
    <cellStyle name="常规 2 3 3 3" xfId="6218" xr:uid="{00000000-0005-0000-0000-000062150000}"/>
    <cellStyle name="常规 2 3 3 3 2" xfId="4858" xr:uid="{00000000-0005-0000-0000-000063150000}"/>
    <cellStyle name="常规 2 3 3 3 2 2" xfId="6219" xr:uid="{00000000-0005-0000-0000-000064150000}"/>
    <cellStyle name="常规 2 3 3 3 2 2 2" xfId="6220" xr:uid="{00000000-0005-0000-0000-000065150000}"/>
    <cellStyle name="常规 2 3 3 3 2 2 2 2" xfId="6221" xr:uid="{00000000-0005-0000-0000-000066150000}"/>
    <cellStyle name="常规 2 3 3 3 2 2 2 2 2" xfId="6222" xr:uid="{00000000-0005-0000-0000-000067150000}"/>
    <cellStyle name="常规 2 3 3 3 2 2 2 2 3" xfId="6224" xr:uid="{00000000-0005-0000-0000-000068150000}"/>
    <cellStyle name="常规 2 3 3 3 2 2 2 3" xfId="6226" xr:uid="{00000000-0005-0000-0000-000069150000}"/>
    <cellStyle name="常规 2 3 3 3 2 2 2 4" xfId="6227" xr:uid="{00000000-0005-0000-0000-00006A150000}"/>
    <cellStyle name="常规 2 3 3 3 2 2 3" xfId="6228" xr:uid="{00000000-0005-0000-0000-00006B150000}"/>
    <cellStyle name="常规 2 3 3 3 2 2 4" xfId="6229" xr:uid="{00000000-0005-0000-0000-00006C150000}"/>
    <cellStyle name="常规 2 3 3 3 2 3" xfId="6230" xr:uid="{00000000-0005-0000-0000-00006D150000}"/>
    <cellStyle name="常规 2 3 3 3 2 3 2" xfId="6231" xr:uid="{00000000-0005-0000-0000-00006E150000}"/>
    <cellStyle name="常规 2 3 3 3 2 3 2 2" xfId="6233" xr:uid="{00000000-0005-0000-0000-00006F150000}"/>
    <cellStyle name="常规 2 3 3 3 2 3 2 3" xfId="3489" xr:uid="{00000000-0005-0000-0000-000070150000}"/>
    <cellStyle name="常规 2 3 3 3 2 3 3" xfId="6234" xr:uid="{00000000-0005-0000-0000-000071150000}"/>
    <cellStyle name="常规 2 3 3 3 2 3 4" xfId="6235" xr:uid="{00000000-0005-0000-0000-000072150000}"/>
    <cellStyle name="常规 2 3 3 3 2 4" xfId="6236" xr:uid="{00000000-0005-0000-0000-000073150000}"/>
    <cellStyle name="常规 2 3 3 3 2 5" xfId="6237" xr:uid="{00000000-0005-0000-0000-000074150000}"/>
    <cellStyle name="常规 2 3 3 3 3" xfId="4860" xr:uid="{00000000-0005-0000-0000-000075150000}"/>
    <cellStyle name="常规 2 3 3 3 3 2" xfId="6238" xr:uid="{00000000-0005-0000-0000-000076150000}"/>
    <cellStyle name="常规 2 3 3 3 3 2 2" xfId="6239" xr:uid="{00000000-0005-0000-0000-000077150000}"/>
    <cellStyle name="常规 2 3 3 3 3 2 2 2" xfId="4760" xr:uid="{00000000-0005-0000-0000-000078150000}"/>
    <cellStyle name="常规 2 3 3 3 3 2 2 3" xfId="6240" xr:uid="{00000000-0005-0000-0000-000079150000}"/>
    <cellStyle name="常规 2 3 3 3 3 2 3" xfId="6241" xr:uid="{00000000-0005-0000-0000-00007A150000}"/>
    <cellStyle name="常规 2 3 3 3 3 2 4" xfId="6242" xr:uid="{00000000-0005-0000-0000-00007B150000}"/>
    <cellStyle name="常规 2 3 3 3 3 3" xfId="6243" xr:uid="{00000000-0005-0000-0000-00007C150000}"/>
    <cellStyle name="常规 2 3 3 3 3 4" xfId="6244" xr:uid="{00000000-0005-0000-0000-00007D150000}"/>
    <cellStyle name="常规 2 3 3 3 4" xfId="6245" xr:uid="{00000000-0005-0000-0000-00007E150000}"/>
    <cellStyle name="常规 2 3 3 3 4 2" xfId="6246" xr:uid="{00000000-0005-0000-0000-00007F150000}"/>
    <cellStyle name="常规 2 3 3 3 4 2 2" xfId="6247" xr:uid="{00000000-0005-0000-0000-000080150000}"/>
    <cellStyle name="常规 2 3 3 3 4 2 3" xfId="6248" xr:uid="{00000000-0005-0000-0000-000081150000}"/>
    <cellStyle name="常规 2 3 3 3 4 3" xfId="6250" xr:uid="{00000000-0005-0000-0000-000082150000}"/>
    <cellStyle name="常规 2 3 3 3 4 4" xfId="6251" xr:uid="{00000000-0005-0000-0000-000083150000}"/>
    <cellStyle name="常规 2 3 3 3 5" xfId="6252" xr:uid="{00000000-0005-0000-0000-000084150000}"/>
    <cellStyle name="常规 2 3 3 3 6" xfId="6253" xr:uid="{00000000-0005-0000-0000-000085150000}"/>
    <cellStyle name="常规 2 3 3 3 7" xfId="6255" xr:uid="{00000000-0005-0000-0000-000086150000}"/>
    <cellStyle name="常规 2 3 3 4" xfId="6257" xr:uid="{00000000-0005-0000-0000-000087150000}"/>
    <cellStyle name="常规 2 3 3 4 2" xfId="6258" xr:uid="{00000000-0005-0000-0000-000088150000}"/>
    <cellStyle name="常规 2 3 3 4 2 2" xfId="6259" xr:uid="{00000000-0005-0000-0000-000089150000}"/>
    <cellStyle name="常规 2 3 3 4 2 2 2" xfId="6260" xr:uid="{00000000-0005-0000-0000-00008A150000}"/>
    <cellStyle name="常规 2 3 3 4 2 2 2 2" xfId="6261" xr:uid="{00000000-0005-0000-0000-00008B150000}"/>
    <cellStyle name="常规 2 3 3 4 2 2 2 3" xfId="6262" xr:uid="{00000000-0005-0000-0000-00008C150000}"/>
    <cellStyle name="常规 2 3 3 4 2 2 3" xfId="6263" xr:uid="{00000000-0005-0000-0000-00008D150000}"/>
    <cellStyle name="常规 2 3 3 4 2 2 4" xfId="6264" xr:uid="{00000000-0005-0000-0000-00008E150000}"/>
    <cellStyle name="常规 2 3 3 4 2 3" xfId="6265" xr:uid="{00000000-0005-0000-0000-00008F150000}"/>
    <cellStyle name="常规 2 3 3 4 2 4" xfId="6266" xr:uid="{00000000-0005-0000-0000-000090150000}"/>
    <cellStyle name="常规 2 3 3 4 3" xfId="6267" xr:uid="{00000000-0005-0000-0000-000091150000}"/>
    <cellStyle name="常规 2 3 3 4 3 2" xfId="6268" xr:uid="{00000000-0005-0000-0000-000092150000}"/>
    <cellStyle name="常规 2 3 3 4 3 2 2" xfId="6269" xr:uid="{00000000-0005-0000-0000-000093150000}"/>
    <cellStyle name="常规 2 3 3 4 3 2 3" xfId="6270" xr:uid="{00000000-0005-0000-0000-000094150000}"/>
    <cellStyle name="常规 2 3 3 4 3 3" xfId="6271" xr:uid="{00000000-0005-0000-0000-000095150000}"/>
    <cellStyle name="常规 2 3 3 4 3 4" xfId="6272" xr:uid="{00000000-0005-0000-0000-000096150000}"/>
    <cellStyle name="常规 2 3 3 4 4" xfId="6273" xr:uid="{00000000-0005-0000-0000-000097150000}"/>
    <cellStyle name="常规 2 3 3 4 5" xfId="6274" xr:uid="{00000000-0005-0000-0000-000098150000}"/>
    <cellStyle name="常规 2 3 3 5" xfId="6275" xr:uid="{00000000-0005-0000-0000-000099150000}"/>
    <cellStyle name="常规 2 3 3 5 2" xfId="6276" xr:uid="{00000000-0005-0000-0000-00009A150000}"/>
    <cellStyle name="常规 2 3 3 5 2 2" xfId="6277" xr:uid="{00000000-0005-0000-0000-00009B150000}"/>
    <cellStyle name="常规 2 3 3 5 2 2 2" xfId="2367" xr:uid="{00000000-0005-0000-0000-00009C150000}"/>
    <cellStyle name="常规 2 3 3 5 2 2 3" xfId="2370" xr:uid="{00000000-0005-0000-0000-00009D150000}"/>
    <cellStyle name="常规 2 3 3 5 2 3" xfId="6278" xr:uid="{00000000-0005-0000-0000-00009E150000}"/>
    <cellStyle name="常规 2 3 3 5 2 4" xfId="6279" xr:uid="{00000000-0005-0000-0000-00009F150000}"/>
    <cellStyle name="常规 2 3 3 5 3" xfId="6280" xr:uid="{00000000-0005-0000-0000-0000A0150000}"/>
    <cellStyle name="常规 2 3 3 5 4" xfId="6281" xr:uid="{00000000-0005-0000-0000-0000A1150000}"/>
    <cellStyle name="常规 2 3 3 6" xfId="6282" xr:uid="{00000000-0005-0000-0000-0000A2150000}"/>
    <cellStyle name="常规 2 3 3 6 2" xfId="6283" xr:uid="{00000000-0005-0000-0000-0000A3150000}"/>
    <cellStyle name="常规 2 3 3 6 2 2" xfId="6284" xr:uid="{00000000-0005-0000-0000-0000A4150000}"/>
    <cellStyle name="常规 2 3 3 6 2 3" xfId="6285" xr:uid="{00000000-0005-0000-0000-0000A5150000}"/>
    <cellStyle name="常规 2 3 3 6 3" xfId="6286" xr:uid="{00000000-0005-0000-0000-0000A6150000}"/>
    <cellStyle name="常规 2 3 3 6 4" xfId="6287" xr:uid="{00000000-0005-0000-0000-0000A7150000}"/>
    <cellStyle name="常规 2 3 3 7" xfId="6288" xr:uid="{00000000-0005-0000-0000-0000A8150000}"/>
    <cellStyle name="常规 2 3 3 7 2" xfId="6289" xr:uid="{00000000-0005-0000-0000-0000A9150000}"/>
    <cellStyle name="常规 2 3 3 8" xfId="6290" xr:uid="{00000000-0005-0000-0000-0000AA150000}"/>
    <cellStyle name="常规 2 3 3 9" xfId="6291" xr:uid="{00000000-0005-0000-0000-0000AB150000}"/>
    <cellStyle name="常规 2 3 4" xfId="6292" xr:uid="{00000000-0005-0000-0000-0000AC150000}"/>
    <cellStyle name="常规 2 3 4 2" xfId="6293" xr:uid="{00000000-0005-0000-0000-0000AD150000}"/>
    <cellStyle name="常规 2 3 4 2 2" xfId="6294" xr:uid="{00000000-0005-0000-0000-0000AE150000}"/>
    <cellStyle name="常规 2 3 4 2 2 2" xfId="3291" xr:uid="{00000000-0005-0000-0000-0000AF150000}"/>
    <cellStyle name="常规 2 3 4 2 2 2 2" xfId="6295" xr:uid="{00000000-0005-0000-0000-0000B0150000}"/>
    <cellStyle name="常规 2 3 4 2 2 2 2 2" xfId="6296" xr:uid="{00000000-0005-0000-0000-0000B1150000}"/>
    <cellStyle name="常规 2 3 4 2 2 2 2 2 2" xfId="6297" xr:uid="{00000000-0005-0000-0000-0000B2150000}"/>
    <cellStyle name="常规 2 3 4 2 2 2 2 2 3" xfId="6298" xr:uid="{00000000-0005-0000-0000-0000B3150000}"/>
    <cellStyle name="常规 2 3 4 2 2 2 2 3" xfId="6299" xr:uid="{00000000-0005-0000-0000-0000B4150000}"/>
    <cellStyle name="常规 2 3 4 2 2 2 2 4" xfId="6300" xr:uid="{00000000-0005-0000-0000-0000B5150000}"/>
    <cellStyle name="常规 2 3 4 2 2 2 3" xfId="6301" xr:uid="{00000000-0005-0000-0000-0000B6150000}"/>
    <cellStyle name="常规 2 3 4 2 2 2 4" xfId="6302" xr:uid="{00000000-0005-0000-0000-0000B7150000}"/>
    <cellStyle name="常规 2 3 4 2 2 3" xfId="3656" xr:uid="{00000000-0005-0000-0000-0000B8150000}"/>
    <cellStyle name="常规 2 3 4 2 2 3 2" xfId="6303" xr:uid="{00000000-0005-0000-0000-0000B9150000}"/>
    <cellStyle name="常规 2 3 4 2 2 3 2 2" xfId="6305" xr:uid="{00000000-0005-0000-0000-0000BA150000}"/>
    <cellStyle name="常规 2 3 4 2 2 3 2 3" xfId="6306" xr:uid="{00000000-0005-0000-0000-0000BB150000}"/>
    <cellStyle name="常规 2 3 4 2 2 3 3" xfId="6307" xr:uid="{00000000-0005-0000-0000-0000BC150000}"/>
    <cellStyle name="常规 2 3 4 2 2 3 4" xfId="6308" xr:uid="{00000000-0005-0000-0000-0000BD150000}"/>
    <cellStyle name="常规 2 3 4 2 2 4" xfId="6309" xr:uid="{00000000-0005-0000-0000-0000BE150000}"/>
    <cellStyle name="常规 2 3 4 2 2 5" xfId="6310" xr:uid="{00000000-0005-0000-0000-0000BF150000}"/>
    <cellStyle name="常规 2 3 4 2 3" xfId="6311" xr:uid="{00000000-0005-0000-0000-0000C0150000}"/>
    <cellStyle name="常规 2 3 4 2 3 2" xfId="6312" xr:uid="{00000000-0005-0000-0000-0000C1150000}"/>
    <cellStyle name="常规 2 3 4 2 3 2 2" xfId="6313" xr:uid="{00000000-0005-0000-0000-0000C2150000}"/>
    <cellStyle name="常规 2 3 4 2 3 2 2 2" xfId="6314" xr:uid="{00000000-0005-0000-0000-0000C3150000}"/>
    <cellStyle name="常规 2 3 4 2 3 2 2 3" xfId="6315" xr:uid="{00000000-0005-0000-0000-0000C4150000}"/>
    <cellStyle name="常规 2 3 4 2 3 2 3" xfId="6316" xr:uid="{00000000-0005-0000-0000-0000C5150000}"/>
    <cellStyle name="常规 2 3 4 2 3 2 4" xfId="6317" xr:uid="{00000000-0005-0000-0000-0000C6150000}"/>
    <cellStyle name="常规 2 3 4 2 3 3" xfId="6318" xr:uid="{00000000-0005-0000-0000-0000C7150000}"/>
    <cellStyle name="常规 2 3 4 2 3 4" xfId="6319" xr:uid="{00000000-0005-0000-0000-0000C8150000}"/>
    <cellStyle name="常规 2 3 4 2 4" xfId="6320" xr:uid="{00000000-0005-0000-0000-0000C9150000}"/>
    <cellStyle name="常规 2 3 4 2 4 2" xfId="6321" xr:uid="{00000000-0005-0000-0000-0000CA150000}"/>
    <cellStyle name="常规 2 3 4 2 4 2 2" xfId="6322" xr:uid="{00000000-0005-0000-0000-0000CB150000}"/>
    <cellStyle name="常规 2 3 4 2 4 2 3" xfId="6323" xr:uid="{00000000-0005-0000-0000-0000CC150000}"/>
    <cellStyle name="常规 2 3 4 2 4 3" xfId="6324" xr:uid="{00000000-0005-0000-0000-0000CD150000}"/>
    <cellStyle name="常规 2 3 4 2 4 4" xfId="6325" xr:uid="{00000000-0005-0000-0000-0000CE150000}"/>
    <cellStyle name="常规 2 3 4 2 5" xfId="6326" xr:uid="{00000000-0005-0000-0000-0000CF150000}"/>
    <cellStyle name="常规 2 3 4 2 6" xfId="6327" xr:uid="{00000000-0005-0000-0000-0000D0150000}"/>
    <cellStyle name="常规 2 3 4 2 7" xfId="6328" xr:uid="{00000000-0005-0000-0000-0000D1150000}"/>
    <cellStyle name="常规 2 3 4 3" xfId="6329" xr:uid="{00000000-0005-0000-0000-0000D2150000}"/>
    <cellStyle name="常规 2 3 4 3 2" xfId="3302" xr:uid="{00000000-0005-0000-0000-0000D3150000}"/>
    <cellStyle name="常规 2 3 4 3 2 2" xfId="3306" xr:uid="{00000000-0005-0000-0000-0000D4150000}"/>
    <cellStyle name="常规 2 3 4 3 2 2 2" xfId="6330" xr:uid="{00000000-0005-0000-0000-0000D5150000}"/>
    <cellStyle name="常规 2 3 4 3 2 2 2 2" xfId="6331" xr:uid="{00000000-0005-0000-0000-0000D6150000}"/>
    <cellStyle name="常规 2 3 4 3 2 2 2 3" xfId="6332" xr:uid="{00000000-0005-0000-0000-0000D7150000}"/>
    <cellStyle name="常规 2 3 4 3 2 2 3" xfId="6333" xr:uid="{00000000-0005-0000-0000-0000D8150000}"/>
    <cellStyle name="常规 2 3 4 3 2 2 4" xfId="6334" xr:uid="{00000000-0005-0000-0000-0000D9150000}"/>
    <cellStyle name="常规 2 3 4 3 2 3" xfId="6335" xr:uid="{00000000-0005-0000-0000-0000DA150000}"/>
    <cellStyle name="常规 2 3 4 3 2 4" xfId="6336" xr:uid="{00000000-0005-0000-0000-0000DB150000}"/>
    <cellStyle name="常规 2 3 4 3 3" xfId="3309" xr:uid="{00000000-0005-0000-0000-0000DC150000}"/>
    <cellStyle name="常规 2 3 4 3 3 2" xfId="4565" xr:uid="{00000000-0005-0000-0000-0000DD150000}"/>
    <cellStyle name="常规 2 3 4 3 3 2 2" xfId="6337" xr:uid="{00000000-0005-0000-0000-0000DE150000}"/>
    <cellStyle name="常规 2 3 4 3 3 2 3" xfId="6338" xr:uid="{00000000-0005-0000-0000-0000DF150000}"/>
    <cellStyle name="常规 2 3 4 3 3 3" xfId="6339" xr:uid="{00000000-0005-0000-0000-0000E0150000}"/>
    <cellStyle name="常规 2 3 4 3 3 4" xfId="6340" xr:uid="{00000000-0005-0000-0000-0000E1150000}"/>
    <cellStyle name="常规 2 3 4 3 4" xfId="6341" xr:uid="{00000000-0005-0000-0000-0000E2150000}"/>
    <cellStyle name="常规 2 3 4 3 5" xfId="6342" xr:uid="{00000000-0005-0000-0000-0000E3150000}"/>
    <cellStyle name="常规 2 3 4 4" xfId="6343" xr:uid="{00000000-0005-0000-0000-0000E4150000}"/>
    <cellStyle name="常规 2 3 4 4 2" xfId="2135" xr:uid="{00000000-0005-0000-0000-0000E5150000}"/>
    <cellStyle name="常规 2 3 4 4 2 2" xfId="2477" xr:uid="{00000000-0005-0000-0000-0000E6150000}"/>
    <cellStyle name="常规 2 3 4 4 2 2 2" xfId="6344" xr:uid="{00000000-0005-0000-0000-0000E7150000}"/>
    <cellStyle name="常规 2 3 4 4 2 2 3" xfId="6345" xr:uid="{00000000-0005-0000-0000-0000E8150000}"/>
    <cellStyle name="常规 2 3 4 4 2 3" xfId="6346" xr:uid="{00000000-0005-0000-0000-0000E9150000}"/>
    <cellStyle name="常规 2 3 4 4 2 4" xfId="6347" xr:uid="{00000000-0005-0000-0000-0000EA150000}"/>
    <cellStyle name="常规 2 3 4 4 3" xfId="2480" xr:uid="{00000000-0005-0000-0000-0000EB150000}"/>
    <cellStyle name="常规 2 3 4 4 4" xfId="6348" xr:uid="{00000000-0005-0000-0000-0000EC150000}"/>
    <cellStyle name="常规 2 3 4 5" xfId="6349" xr:uid="{00000000-0005-0000-0000-0000ED150000}"/>
    <cellStyle name="常规 2 3 4 5 2" xfId="124" xr:uid="{00000000-0005-0000-0000-0000EE150000}"/>
    <cellStyle name="常规 2 3 4 5 2 2" xfId="760" xr:uid="{00000000-0005-0000-0000-0000EF150000}"/>
    <cellStyle name="常规 2 3 4 5 2 3" xfId="6350" xr:uid="{00000000-0005-0000-0000-0000F0150000}"/>
    <cellStyle name="常规 2 3 4 5 3" xfId="132" xr:uid="{00000000-0005-0000-0000-0000F1150000}"/>
    <cellStyle name="常规 2 3 4 5 4" xfId="6351" xr:uid="{00000000-0005-0000-0000-0000F2150000}"/>
    <cellStyle name="常规 2 3 4 6" xfId="6352" xr:uid="{00000000-0005-0000-0000-0000F3150000}"/>
    <cellStyle name="常规 2 3 4 7" xfId="6353" xr:uid="{00000000-0005-0000-0000-0000F4150000}"/>
    <cellStyle name="常规 2 3 4 8" xfId="6354" xr:uid="{00000000-0005-0000-0000-0000F5150000}"/>
    <cellStyle name="常规 2 3 5" xfId="6355" xr:uid="{00000000-0005-0000-0000-0000F6150000}"/>
    <cellStyle name="常规 2 3 5 2" xfId="6356" xr:uid="{00000000-0005-0000-0000-0000F7150000}"/>
    <cellStyle name="常规 2 3 5 2 2" xfId="6357" xr:uid="{00000000-0005-0000-0000-0000F8150000}"/>
    <cellStyle name="常规 2 3 5 2 2 2" xfId="6358" xr:uid="{00000000-0005-0000-0000-0000F9150000}"/>
    <cellStyle name="常规 2 3 5 2 2 2 2" xfId="6359" xr:uid="{00000000-0005-0000-0000-0000FA150000}"/>
    <cellStyle name="常规 2 3 5 2 2 2 2 2" xfId="6360" xr:uid="{00000000-0005-0000-0000-0000FB150000}"/>
    <cellStyle name="常规 2 3 5 2 2 2 2 3" xfId="6362" xr:uid="{00000000-0005-0000-0000-0000FC150000}"/>
    <cellStyle name="常规 2 3 5 2 2 2 3" xfId="6363" xr:uid="{00000000-0005-0000-0000-0000FD150000}"/>
    <cellStyle name="常规 2 3 5 2 2 2 4" xfId="6364" xr:uid="{00000000-0005-0000-0000-0000FE150000}"/>
    <cellStyle name="常规 2 3 5 2 2 3" xfId="6365" xr:uid="{00000000-0005-0000-0000-0000FF150000}"/>
    <cellStyle name="常规 2 3 5 2 2 4" xfId="6366" xr:uid="{00000000-0005-0000-0000-000000160000}"/>
    <cellStyle name="常规 2 3 5 2 3" xfId="6367" xr:uid="{00000000-0005-0000-0000-000001160000}"/>
    <cellStyle name="常规 2 3 5 2 3 2" xfId="6368" xr:uid="{00000000-0005-0000-0000-000002160000}"/>
    <cellStyle name="常规 2 3 5 2 3 2 2" xfId="6369" xr:uid="{00000000-0005-0000-0000-000003160000}"/>
    <cellStyle name="常规 2 3 5 2 3 2 3" xfId="6370" xr:uid="{00000000-0005-0000-0000-000004160000}"/>
    <cellStyle name="常规 2 3 5 2 3 3" xfId="16" xr:uid="{00000000-0005-0000-0000-000005160000}"/>
    <cellStyle name="常规 2 3 5 2 3 4" xfId="158" xr:uid="{00000000-0005-0000-0000-000006160000}"/>
    <cellStyle name="常规 2 3 5 2 4" xfId="6371" xr:uid="{00000000-0005-0000-0000-000007160000}"/>
    <cellStyle name="常规 2 3 5 2 5" xfId="6372" xr:uid="{00000000-0005-0000-0000-000008160000}"/>
    <cellStyle name="常规 2 3 5 3" xfId="6373" xr:uid="{00000000-0005-0000-0000-000009160000}"/>
    <cellStyle name="常规 2 3 5 3 2" xfId="6374" xr:uid="{00000000-0005-0000-0000-00000A160000}"/>
    <cellStyle name="常规 2 3 5 3 2 2" xfId="6375" xr:uid="{00000000-0005-0000-0000-00000B160000}"/>
    <cellStyle name="常规 2 3 5 3 2 2 2" xfId="6376" xr:uid="{00000000-0005-0000-0000-00000C160000}"/>
    <cellStyle name="常规 2 3 5 3 2 2 3" xfId="652" xr:uid="{00000000-0005-0000-0000-00000D160000}"/>
    <cellStyle name="常规 2 3 5 3 2 3" xfId="6377" xr:uid="{00000000-0005-0000-0000-00000E160000}"/>
    <cellStyle name="常规 2 3 5 3 2 4" xfId="6378" xr:uid="{00000000-0005-0000-0000-00000F160000}"/>
    <cellStyle name="常规 2 3 5 3 3" xfId="6379" xr:uid="{00000000-0005-0000-0000-000010160000}"/>
    <cellStyle name="常规 2 3 5 3 4" xfId="6380" xr:uid="{00000000-0005-0000-0000-000011160000}"/>
    <cellStyle name="常规 2 3 5 4" xfId="6381" xr:uid="{00000000-0005-0000-0000-000012160000}"/>
    <cellStyle name="常规 2 3 5 4 2" xfId="6382" xr:uid="{00000000-0005-0000-0000-000013160000}"/>
    <cellStyle name="常规 2 3 5 4 2 2" xfId="6383" xr:uid="{00000000-0005-0000-0000-000014160000}"/>
    <cellStyle name="常规 2 3 5 4 2 3" xfId="6384" xr:uid="{00000000-0005-0000-0000-000015160000}"/>
    <cellStyle name="常规 2 3 5 4 3" xfId="6385" xr:uid="{00000000-0005-0000-0000-000016160000}"/>
    <cellStyle name="常规 2 3 5 4 4" xfId="6386" xr:uid="{00000000-0005-0000-0000-000017160000}"/>
    <cellStyle name="常规 2 3 5 5" xfId="6387" xr:uid="{00000000-0005-0000-0000-000018160000}"/>
    <cellStyle name="常规 2 3 5 6" xfId="6388" xr:uid="{00000000-0005-0000-0000-000019160000}"/>
    <cellStyle name="常规 2 3 5 7" xfId="6389" xr:uid="{00000000-0005-0000-0000-00001A160000}"/>
    <cellStyle name="常规 2 3 6" xfId="6390" xr:uid="{00000000-0005-0000-0000-00001B160000}"/>
    <cellStyle name="常规 2 3 6 2" xfId="4980" xr:uid="{00000000-0005-0000-0000-00001C160000}"/>
    <cellStyle name="常规 2 3 6 2 2" xfId="6391" xr:uid="{00000000-0005-0000-0000-00001D160000}"/>
    <cellStyle name="常规 2 3 6 2 2 2" xfId="6392" xr:uid="{00000000-0005-0000-0000-00001E160000}"/>
    <cellStyle name="常规 2 3 6 2 2 2 2" xfId="6393" xr:uid="{00000000-0005-0000-0000-00001F160000}"/>
    <cellStyle name="常规 2 3 6 2 2 2 3" xfId="6394" xr:uid="{00000000-0005-0000-0000-000020160000}"/>
    <cellStyle name="常规 2 3 6 2 2 3" xfId="6395" xr:uid="{00000000-0005-0000-0000-000021160000}"/>
    <cellStyle name="常规 2 3 6 2 2 4" xfId="6397" xr:uid="{00000000-0005-0000-0000-000022160000}"/>
    <cellStyle name="常规 2 3 6 2 3" xfId="6399" xr:uid="{00000000-0005-0000-0000-000023160000}"/>
    <cellStyle name="常规 2 3 6 2 4" xfId="6400" xr:uid="{00000000-0005-0000-0000-000024160000}"/>
    <cellStyle name="常规 2 3 6 3" xfId="6401" xr:uid="{00000000-0005-0000-0000-000025160000}"/>
    <cellStyle name="常规 2 3 6 3 2" xfId="6402" xr:uid="{00000000-0005-0000-0000-000026160000}"/>
    <cellStyle name="常规 2 3 6 3 2 2" xfId="6403" xr:uid="{00000000-0005-0000-0000-000027160000}"/>
    <cellStyle name="常规 2 3 6 3 2 3" xfId="6404" xr:uid="{00000000-0005-0000-0000-000028160000}"/>
    <cellStyle name="常规 2 3 6 3 3" xfId="6405" xr:uid="{00000000-0005-0000-0000-000029160000}"/>
    <cellStyle name="常规 2 3 6 3 4" xfId="6406" xr:uid="{00000000-0005-0000-0000-00002A160000}"/>
    <cellStyle name="常规 2 3 6 4" xfId="6407" xr:uid="{00000000-0005-0000-0000-00002B160000}"/>
    <cellStyle name="常规 2 3 6 5" xfId="6408" xr:uid="{00000000-0005-0000-0000-00002C160000}"/>
    <cellStyle name="常规 2 3 7" xfId="6409" xr:uid="{00000000-0005-0000-0000-00002D160000}"/>
    <cellStyle name="常规 2 3 7 2" xfId="4987" xr:uid="{00000000-0005-0000-0000-00002E160000}"/>
    <cellStyle name="常规 2 3 7 2 2" xfId="6410" xr:uid="{00000000-0005-0000-0000-00002F160000}"/>
    <cellStyle name="常规 2 3 7 2 2 2" xfId="6411" xr:uid="{00000000-0005-0000-0000-000030160000}"/>
    <cellStyle name="常规 2 3 7 2 2 3" xfId="6412" xr:uid="{00000000-0005-0000-0000-000031160000}"/>
    <cellStyle name="常规 2 3 7 2 3" xfId="6413" xr:uid="{00000000-0005-0000-0000-000032160000}"/>
    <cellStyle name="常规 2 3 7 2 4" xfId="6414" xr:uid="{00000000-0005-0000-0000-000033160000}"/>
    <cellStyle name="常规 2 3 7 3" xfId="6415" xr:uid="{00000000-0005-0000-0000-000034160000}"/>
    <cellStyle name="常规 2 3 7 4" xfId="6416" xr:uid="{00000000-0005-0000-0000-000035160000}"/>
    <cellStyle name="常规 2 3 8" xfId="6417" xr:uid="{00000000-0005-0000-0000-000036160000}"/>
    <cellStyle name="常规 2 3 8 2" xfId="6418" xr:uid="{00000000-0005-0000-0000-000037160000}"/>
    <cellStyle name="常规 2 3 8 2 2" xfId="6419" xr:uid="{00000000-0005-0000-0000-000038160000}"/>
    <cellStyle name="常规 2 3 8 2 3" xfId="6420" xr:uid="{00000000-0005-0000-0000-000039160000}"/>
    <cellStyle name="常规 2 3 8 3" xfId="6421" xr:uid="{00000000-0005-0000-0000-00003A160000}"/>
    <cellStyle name="常规 2 3 8 4" xfId="6422" xr:uid="{00000000-0005-0000-0000-00003B160000}"/>
    <cellStyle name="常规 2 3 9" xfId="6423" xr:uid="{00000000-0005-0000-0000-00003C160000}"/>
    <cellStyle name="常规 2 3 9 2" xfId="6424" xr:uid="{00000000-0005-0000-0000-00003D160000}"/>
    <cellStyle name="常规 2 4" xfId="6425" xr:uid="{00000000-0005-0000-0000-00003E160000}"/>
    <cellStyle name="常规 2 4 10" xfId="6426" xr:uid="{00000000-0005-0000-0000-00003F160000}"/>
    <cellStyle name="常规 2 4 11" xfId="6427" xr:uid="{00000000-0005-0000-0000-000040160000}"/>
    <cellStyle name="常规 2 4 2" xfId="6428" xr:uid="{00000000-0005-0000-0000-000041160000}"/>
    <cellStyle name="常规 2 4 2 10" xfId="6429" xr:uid="{00000000-0005-0000-0000-000042160000}"/>
    <cellStyle name="常规 2 4 2 11" xfId="6430" xr:uid="{00000000-0005-0000-0000-000043160000}"/>
    <cellStyle name="常规 2 4 2 2" xfId="6431" xr:uid="{00000000-0005-0000-0000-000044160000}"/>
    <cellStyle name="常规 2 4 2 2 2" xfId="6433" xr:uid="{00000000-0005-0000-0000-000045160000}"/>
    <cellStyle name="常规 2 4 2 2 2 2" xfId="6434" xr:uid="{00000000-0005-0000-0000-000046160000}"/>
    <cellStyle name="常规 2 4 2 2 2 2 2" xfId="6435" xr:uid="{00000000-0005-0000-0000-000047160000}"/>
    <cellStyle name="常规 2 4 2 2 2 2 2 2" xfId="3178" xr:uid="{00000000-0005-0000-0000-000048160000}"/>
    <cellStyle name="常规 2 4 2 2 2 2 2 2 2" xfId="1109" xr:uid="{00000000-0005-0000-0000-000049160000}"/>
    <cellStyle name="常规 2 4 2 2 2 2 2 2 2 2" xfId="6436" xr:uid="{00000000-0005-0000-0000-00004A160000}"/>
    <cellStyle name="常规 2 4 2 2 2 2 2 2 2 3" xfId="6437" xr:uid="{00000000-0005-0000-0000-00004B160000}"/>
    <cellStyle name="常规 2 4 2 2 2 2 2 2 3" xfId="6438" xr:uid="{00000000-0005-0000-0000-00004C160000}"/>
    <cellStyle name="常规 2 4 2 2 2 2 2 2 4" xfId="6439" xr:uid="{00000000-0005-0000-0000-00004D160000}"/>
    <cellStyle name="常规 2 4 2 2 2 2 2 3" xfId="3180" xr:uid="{00000000-0005-0000-0000-00004E160000}"/>
    <cellStyle name="常规 2 4 2 2 2 2 2 4" xfId="3182" xr:uid="{00000000-0005-0000-0000-00004F160000}"/>
    <cellStyle name="常规 2 4 2 2 2 2 3" xfId="6440" xr:uid="{00000000-0005-0000-0000-000050160000}"/>
    <cellStyle name="常规 2 4 2 2 2 2 3 2" xfId="3189" xr:uid="{00000000-0005-0000-0000-000051160000}"/>
    <cellStyle name="常规 2 4 2 2 2 2 3 2 2" xfId="6441" xr:uid="{00000000-0005-0000-0000-000052160000}"/>
    <cellStyle name="常规 2 4 2 2 2 2 3 2 3" xfId="6442" xr:uid="{00000000-0005-0000-0000-000053160000}"/>
    <cellStyle name="常规 2 4 2 2 2 2 3 3" xfId="4482" xr:uid="{00000000-0005-0000-0000-000054160000}"/>
    <cellStyle name="常规 2 4 2 2 2 2 3 4" xfId="4484" xr:uid="{00000000-0005-0000-0000-000055160000}"/>
    <cellStyle name="常规 2 4 2 2 2 2 4" xfId="6443" xr:uid="{00000000-0005-0000-0000-000056160000}"/>
    <cellStyle name="常规 2 4 2 2 2 2 5" xfId="6444" xr:uid="{00000000-0005-0000-0000-000057160000}"/>
    <cellStyle name="常规 2 4 2 2 2 3" xfId="3042" xr:uid="{00000000-0005-0000-0000-000058160000}"/>
    <cellStyle name="常规 2 4 2 2 2 3 2" xfId="3045" xr:uid="{00000000-0005-0000-0000-000059160000}"/>
    <cellStyle name="常规 2 4 2 2 2 3 2 2" xfId="3048" xr:uid="{00000000-0005-0000-0000-00005A160000}"/>
    <cellStyle name="常规 2 4 2 2 2 3 2 2 2" xfId="1204" xr:uid="{00000000-0005-0000-0000-00005B160000}"/>
    <cellStyle name="常规 2 4 2 2 2 3 2 2 3" xfId="1209" xr:uid="{00000000-0005-0000-0000-00005C160000}"/>
    <cellStyle name="常规 2 4 2 2 2 3 2 3" xfId="3052" xr:uid="{00000000-0005-0000-0000-00005D160000}"/>
    <cellStyle name="常规 2 4 2 2 2 3 2 4" xfId="3055" xr:uid="{00000000-0005-0000-0000-00005E160000}"/>
    <cellStyle name="常规 2 4 2 2 2 3 3" xfId="3057" xr:uid="{00000000-0005-0000-0000-00005F160000}"/>
    <cellStyle name="常规 2 4 2 2 2 3 4" xfId="3062" xr:uid="{00000000-0005-0000-0000-000060160000}"/>
    <cellStyle name="常规 2 4 2 2 2 4" xfId="3070" xr:uid="{00000000-0005-0000-0000-000061160000}"/>
    <cellStyle name="常规 2 4 2 2 2 4 2" xfId="3072" xr:uid="{00000000-0005-0000-0000-000062160000}"/>
    <cellStyle name="常规 2 4 2 2 2 4 2 2" xfId="1443" xr:uid="{00000000-0005-0000-0000-000063160000}"/>
    <cellStyle name="常规 2 4 2 2 2 4 2 3" xfId="2109" xr:uid="{00000000-0005-0000-0000-000064160000}"/>
    <cellStyle name="常规 2 4 2 2 2 4 3" xfId="3074" xr:uid="{00000000-0005-0000-0000-000065160000}"/>
    <cellStyle name="常规 2 4 2 2 2 4 4" xfId="3076" xr:uid="{00000000-0005-0000-0000-000066160000}"/>
    <cellStyle name="常规 2 4 2 2 2 5" xfId="3079" xr:uid="{00000000-0005-0000-0000-000067160000}"/>
    <cellStyle name="常规 2 4 2 2 2 6" xfId="3086" xr:uid="{00000000-0005-0000-0000-000068160000}"/>
    <cellStyle name="常规 2 4 2 2 2 7" xfId="3094" xr:uid="{00000000-0005-0000-0000-000069160000}"/>
    <cellStyle name="常规 2 4 2 2 3" xfId="6446" xr:uid="{00000000-0005-0000-0000-00006A160000}"/>
    <cellStyle name="常规 2 4 2 2 3 2" xfId="6447" xr:uid="{00000000-0005-0000-0000-00006B160000}"/>
    <cellStyle name="常规 2 4 2 2 3 2 2" xfId="6448" xr:uid="{00000000-0005-0000-0000-00006C160000}"/>
    <cellStyle name="常规 2 4 2 2 3 2 2 2" xfId="2512" xr:uid="{00000000-0005-0000-0000-00006D160000}"/>
    <cellStyle name="常规 2 4 2 2 3 2 2 2 2" xfId="174" xr:uid="{00000000-0005-0000-0000-00006E160000}"/>
    <cellStyle name="常规 2 4 2 2 3 2 2 2 3" xfId="6449" xr:uid="{00000000-0005-0000-0000-00006F160000}"/>
    <cellStyle name="常规 2 4 2 2 3 2 2 3" xfId="3248" xr:uid="{00000000-0005-0000-0000-000070160000}"/>
    <cellStyle name="常规 2 4 2 2 3 2 2 4" xfId="3250" xr:uid="{00000000-0005-0000-0000-000071160000}"/>
    <cellStyle name="常规 2 4 2 2 3 2 3" xfId="6450" xr:uid="{00000000-0005-0000-0000-000072160000}"/>
    <cellStyle name="常规 2 4 2 2 3 2 4" xfId="6451" xr:uid="{00000000-0005-0000-0000-000073160000}"/>
    <cellStyle name="常规 2 4 2 2 3 3" xfId="3103" xr:uid="{00000000-0005-0000-0000-000074160000}"/>
    <cellStyle name="常规 2 4 2 2 3 3 2" xfId="6452" xr:uid="{00000000-0005-0000-0000-000075160000}"/>
    <cellStyle name="常规 2 4 2 2 3 3 2 2" xfId="6453" xr:uid="{00000000-0005-0000-0000-000076160000}"/>
    <cellStyle name="常规 2 4 2 2 3 3 2 3" xfId="6454" xr:uid="{00000000-0005-0000-0000-000077160000}"/>
    <cellStyle name="常规 2 4 2 2 3 3 3" xfId="6455" xr:uid="{00000000-0005-0000-0000-000078160000}"/>
    <cellStyle name="常规 2 4 2 2 3 3 4" xfId="6456" xr:uid="{00000000-0005-0000-0000-000079160000}"/>
    <cellStyle name="常规 2 4 2 2 3 4" xfId="3105" xr:uid="{00000000-0005-0000-0000-00007A160000}"/>
    <cellStyle name="常规 2 4 2 2 3 5" xfId="3107" xr:uid="{00000000-0005-0000-0000-00007B160000}"/>
    <cellStyle name="常规 2 4 2 2 4" xfId="6457" xr:uid="{00000000-0005-0000-0000-00007C160000}"/>
    <cellStyle name="常规 2 4 2 2 4 2" xfId="6458" xr:uid="{00000000-0005-0000-0000-00007D160000}"/>
    <cellStyle name="常规 2 4 2 2 4 2 2" xfId="6459" xr:uid="{00000000-0005-0000-0000-00007E160000}"/>
    <cellStyle name="常规 2 4 2 2 4 2 2 2" xfId="6460" xr:uid="{00000000-0005-0000-0000-00007F160000}"/>
    <cellStyle name="常规 2 4 2 2 4 2 2 3" xfId="6461" xr:uid="{00000000-0005-0000-0000-000080160000}"/>
    <cellStyle name="常规 2 4 2 2 4 2 3" xfId="6462" xr:uid="{00000000-0005-0000-0000-000081160000}"/>
    <cellStyle name="常规 2 4 2 2 4 2 4" xfId="6463" xr:uid="{00000000-0005-0000-0000-000082160000}"/>
    <cellStyle name="常规 2 4 2 2 4 3" xfId="6464" xr:uid="{00000000-0005-0000-0000-000083160000}"/>
    <cellStyle name="常规 2 4 2 2 4 4" xfId="6465" xr:uid="{00000000-0005-0000-0000-000084160000}"/>
    <cellStyle name="常规 2 4 2 2 5" xfId="6466" xr:uid="{00000000-0005-0000-0000-000085160000}"/>
    <cellStyle name="常规 2 4 2 2 5 2" xfId="6467" xr:uid="{00000000-0005-0000-0000-000086160000}"/>
    <cellStyle name="常规 2 4 2 2 5 2 2" xfId="6468" xr:uid="{00000000-0005-0000-0000-000087160000}"/>
    <cellStyle name="常规 2 4 2 2 5 2 3" xfId="6469" xr:uid="{00000000-0005-0000-0000-000088160000}"/>
    <cellStyle name="常规 2 4 2 2 5 3" xfId="6470" xr:uid="{00000000-0005-0000-0000-000089160000}"/>
    <cellStyle name="常规 2 4 2 2 5 4" xfId="6471" xr:uid="{00000000-0005-0000-0000-00008A160000}"/>
    <cellStyle name="常规 2 4 2 2 6" xfId="6472" xr:uid="{00000000-0005-0000-0000-00008B160000}"/>
    <cellStyle name="常规 2 4 2 2 6 2" xfId="6473" xr:uid="{00000000-0005-0000-0000-00008C160000}"/>
    <cellStyle name="常规 2 4 2 2 7" xfId="6474" xr:uid="{00000000-0005-0000-0000-00008D160000}"/>
    <cellStyle name="常规 2 4 2 2 8" xfId="6065" xr:uid="{00000000-0005-0000-0000-00008E160000}"/>
    <cellStyle name="常规 2 4 2 2 9" xfId="6070" xr:uid="{00000000-0005-0000-0000-00008F160000}"/>
    <cellStyle name="常规 2 4 2 3" xfId="6475" xr:uid="{00000000-0005-0000-0000-000090160000}"/>
    <cellStyle name="常规 2 4 2 3 2" xfId="6477" xr:uid="{00000000-0005-0000-0000-000091160000}"/>
    <cellStyle name="常规 2 4 2 3 2 2" xfId="6478" xr:uid="{00000000-0005-0000-0000-000092160000}"/>
    <cellStyle name="常规 2 4 2 3 2 2 2" xfId="6479" xr:uid="{00000000-0005-0000-0000-000093160000}"/>
    <cellStyle name="常规 2 4 2 3 2 2 2 2" xfId="6480" xr:uid="{00000000-0005-0000-0000-000094160000}"/>
    <cellStyle name="常规 2 4 2 3 2 2 2 2 2" xfId="6481" xr:uid="{00000000-0005-0000-0000-000095160000}"/>
    <cellStyle name="常规 2 4 2 3 2 2 2 2 3" xfId="6482" xr:uid="{00000000-0005-0000-0000-000096160000}"/>
    <cellStyle name="常规 2 4 2 3 2 2 2 3" xfId="6483" xr:uid="{00000000-0005-0000-0000-000097160000}"/>
    <cellStyle name="常规 2 4 2 3 2 2 2 4" xfId="6484" xr:uid="{00000000-0005-0000-0000-000098160000}"/>
    <cellStyle name="常规 2 4 2 3 2 2 3" xfId="6485" xr:uid="{00000000-0005-0000-0000-000099160000}"/>
    <cellStyle name="常规 2 4 2 3 2 2 4" xfId="972" xr:uid="{00000000-0005-0000-0000-00009A160000}"/>
    <cellStyle name="常规 2 4 2 3 2 3" xfId="6486" xr:uid="{00000000-0005-0000-0000-00009B160000}"/>
    <cellStyle name="常规 2 4 2 3 2 3 2" xfId="6487" xr:uid="{00000000-0005-0000-0000-00009C160000}"/>
    <cellStyle name="常规 2 4 2 3 2 3 2 2" xfId="3025" xr:uid="{00000000-0005-0000-0000-00009D160000}"/>
    <cellStyle name="常规 2 4 2 3 2 3 2 3" xfId="6488" xr:uid="{00000000-0005-0000-0000-00009E160000}"/>
    <cellStyle name="常规 2 4 2 3 2 3 3" xfId="6489" xr:uid="{00000000-0005-0000-0000-00009F160000}"/>
    <cellStyle name="常规 2 4 2 3 2 3 4" xfId="6490" xr:uid="{00000000-0005-0000-0000-0000A0160000}"/>
    <cellStyle name="常规 2 4 2 3 2 4" xfId="6491" xr:uid="{00000000-0005-0000-0000-0000A1160000}"/>
    <cellStyle name="常规 2 4 2 3 2 5" xfId="5860" xr:uid="{00000000-0005-0000-0000-0000A2160000}"/>
    <cellStyle name="常规 2 4 2 3 3" xfId="6492" xr:uid="{00000000-0005-0000-0000-0000A3160000}"/>
    <cellStyle name="常规 2 4 2 3 3 2" xfId="6493" xr:uid="{00000000-0005-0000-0000-0000A4160000}"/>
    <cellStyle name="常规 2 4 2 3 3 2 2" xfId="6494" xr:uid="{00000000-0005-0000-0000-0000A5160000}"/>
    <cellStyle name="常规 2 4 2 3 3 2 2 2" xfId="6495" xr:uid="{00000000-0005-0000-0000-0000A6160000}"/>
    <cellStyle name="常规 2 4 2 3 3 2 2 3" xfId="6496" xr:uid="{00000000-0005-0000-0000-0000A7160000}"/>
    <cellStyle name="常规 2 4 2 3 3 2 3" xfId="6497" xr:uid="{00000000-0005-0000-0000-0000A8160000}"/>
    <cellStyle name="常规 2 4 2 3 3 2 4" xfId="4585" xr:uid="{00000000-0005-0000-0000-0000A9160000}"/>
    <cellStyle name="常规 2 4 2 3 3 3" xfId="6498" xr:uid="{00000000-0005-0000-0000-0000AA160000}"/>
    <cellStyle name="常规 2 4 2 3 3 4" xfId="6499" xr:uid="{00000000-0005-0000-0000-0000AB160000}"/>
    <cellStyle name="常规 2 4 2 3 4" xfId="6500" xr:uid="{00000000-0005-0000-0000-0000AC160000}"/>
    <cellStyle name="常规 2 4 2 3 4 2" xfId="6501" xr:uid="{00000000-0005-0000-0000-0000AD160000}"/>
    <cellStyle name="常规 2 4 2 3 4 2 2" xfId="6502" xr:uid="{00000000-0005-0000-0000-0000AE160000}"/>
    <cellStyle name="常规 2 4 2 3 4 2 3" xfId="6503" xr:uid="{00000000-0005-0000-0000-0000AF160000}"/>
    <cellStyle name="常规 2 4 2 3 4 3" xfId="6505" xr:uid="{00000000-0005-0000-0000-0000B0160000}"/>
    <cellStyle name="常规 2 4 2 3 4 4" xfId="6506" xr:uid="{00000000-0005-0000-0000-0000B1160000}"/>
    <cellStyle name="常规 2 4 2 3 5" xfId="6507" xr:uid="{00000000-0005-0000-0000-0000B2160000}"/>
    <cellStyle name="常规 2 4 2 3 6" xfId="6508" xr:uid="{00000000-0005-0000-0000-0000B3160000}"/>
    <cellStyle name="常规 2 4 2 3 7" xfId="6510" xr:uid="{00000000-0005-0000-0000-0000B4160000}"/>
    <cellStyle name="常规 2 4 2 4" xfId="6512" xr:uid="{00000000-0005-0000-0000-0000B5160000}"/>
    <cellStyle name="常规 2 4 2 4 2" xfId="6513" xr:uid="{00000000-0005-0000-0000-0000B6160000}"/>
    <cellStyle name="常规 2 4 2 4 2 2" xfId="6514" xr:uid="{00000000-0005-0000-0000-0000B7160000}"/>
    <cellStyle name="常规 2 4 2 4 2 2 2" xfId="12" xr:uid="{00000000-0005-0000-0000-0000B8160000}"/>
    <cellStyle name="常规 2 4 2 4 2 2 2 2" xfId="168" xr:uid="{00000000-0005-0000-0000-0000B9160000}"/>
    <cellStyle name="常规 2 4 2 4 2 2 2 3" xfId="6515" xr:uid="{00000000-0005-0000-0000-0000BA160000}"/>
    <cellStyle name="常规 2 4 2 4 2 2 3" xfId="156" xr:uid="{00000000-0005-0000-0000-0000BB160000}"/>
    <cellStyle name="常规 2 4 2 4 2 2 4" xfId="1600" xr:uid="{00000000-0005-0000-0000-0000BC160000}"/>
    <cellStyle name="常规 2 4 2 4 2 3" xfId="6516" xr:uid="{00000000-0005-0000-0000-0000BD160000}"/>
    <cellStyle name="常规 2 4 2 4 2 4" xfId="6517" xr:uid="{00000000-0005-0000-0000-0000BE160000}"/>
    <cellStyle name="常规 2 4 2 4 3" xfId="6518" xr:uid="{00000000-0005-0000-0000-0000BF160000}"/>
    <cellStyle name="常规 2 4 2 4 3 2" xfId="6519" xr:uid="{00000000-0005-0000-0000-0000C0160000}"/>
    <cellStyle name="常规 2 4 2 4 3 2 2" xfId="4852" xr:uid="{00000000-0005-0000-0000-0000C1160000}"/>
    <cellStyle name="常规 2 4 2 4 3 2 3" xfId="6520" xr:uid="{00000000-0005-0000-0000-0000C2160000}"/>
    <cellStyle name="常规 2 4 2 4 3 3" xfId="6521" xr:uid="{00000000-0005-0000-0000-0000C3160000}"/>
    <cellStyle name="常规 2 4 2 4 3 4" xfId="6522" xr:uid="{00000000-0005-0000-0000-0000C4160000}"/>
    <cellStyle name="常规 2 4 2 4 4" xfId="6523" xr:uid="{00000000-0005-0000-0000-0000C5160000}"/>
    <cellStyle name="常规 2 4 2 4 5" xfId="6524" xr:uid="{00000000-0005-0000-0000-0000C6160000}"/>
    <cellStyle name="常规 2 4 2 5" xfId="6525" xr:uid="{00000000-0005-0000-0000-0000C7160000}"/>
    <cellStyle name="常规 2 4 2 5 2" xfId="6527" xr:uid="{00000000-0005-0000-0000-0000C8160000}"/>
    <cellStyle name="常规 2 4 2 5 2 2" xfId="6528" xr:uid="{00000000-0005-0000-0000-0000C9160000}"/>
    <cellStyle name="常规 2 4 2 5 2 2 2" xfId="1644" xr:uid="{00000000-0005-0000-0000-0000CA160000}"/>
    <cellStyle name="常规 2 4 2 5 2 2 3" xfId="1650" xr:uid="{00000000-0005-0000-0000-0000CB160000}"/>
    <cellStyle name="常规 2 4 2 5 2 3" xfId="6529" xr:uid="{00000000-0005-0000-0000-0000CC160000}"/>
    <cellStyle name="常规 2 4 2 5 2 4" xfId="6530" xr:uid="{00000000-0005-0000-0000-0000CD160000}"/>
    <cellStyle name="常规 2 4 2 5 3" xfId="6531" xr:uid="{00000000-0005-0000-0000-0000CE160000}"/>
    <cellStyle name="常规 2 4 2 5 4" xfId="6532" xr:uid="{00000000-0005-0000-0000-0000CF160000}"/>
    <cellStyle name="常规 2 4 2 6" xfId="6533" xr:uid="{00000000-0005-0000-0000-0000D0160000}"/>
    <cellStyle name="常规 2 4 2 6 2" xfId="6535" xr:uid="{00000000-0005-0000-0000-0000D1160000}"/>
    <cellStyle name="常规 2 4 2 6 2 2" xfId="6536" xr:uid="{00000000-0005-0000-0000-0000D2160000}"/>
    <cellStyle name="常规 2 4 2 6 2 3" xfId="6537" xr:uid="{00000000-0005-0000-0000-0000D3160000}"/>
    <cellStyle name="常规 2 4 2 6 3" xfId="6538" xr:uid="{00000000-0005-0000-0000-0000D4160000}"/>
    <cellStyle name="常规 2 4 2 6 4" xfId="6539" xr:uid="{00000000-0005-0000-0000-0000D5160000}"/>
    <cellStyle name="常规 2 4 2 7" xfId="6540" xr:uid="{00000000-0005-0000-0000-0000D6160000}"/>
    <cellStyle name="常规 2 4 2 7 2" xfId="6541" xr:uid="{00000000-0005-0000-0000-0000D7160000}"/>
    <cellStyle name="常规 2 4 2 8" xfId="6542" xr:uid="{00000000-0005-0000-0000-0000D8160000}"/>
    <cellStyle name="常规 2 4 2 9" xfId="6543" xr:uid="{00000000-0005-0000-0000-0000D9160000}"/>
    <cellStyle name="常规 2 4 3" xfId="6544" xr:uid="{00000000-0005-0000-0000-0000DA160000}"/>
    <cellStyle name="常规 2 4 3 2" xfId="6545" xr:uid="{00000000-0005-0000-0000-0000DB160000}"/>
    <cellStyle name="常规 2 4 3 2 2" xfId="6547" xr:uid="{00000000-0005-0000-0000-0000DC160000}"/>
    <cellStyle name="常规 2 4 3 2 2 2" xfId="6549" xr:uid="{00000000-0005-0000-0000-0000DD160000}"/>
    <cellStyle name="常规 2 4 3 2 2 2 2" xfId="6550" xr:uid="{00000000-0005-0000-0000-0000DE160000}"/>
    <cellStyle name="常规 2 4 3 2 2 2 2 2" xfId="6551" xr:uid="{00000000-0005-0000-0000-0000DF160000}"/>
    <cellStyle name="常规 2 4 3 2 2 2 2 2 2" xfId="6552" xr:uid="{00000000-0005-0000-0000-0000E0160000}"/>
    <cellStyle name="常规 2 4 3 2 2 2 2 2 3" xfId="6553" xr:uid="{00000000-0005-0000-0000-0000E1160000}"/>
    <cellStyle name="常规 2 4 3 2 2 2 2 3" xfId="6554" xr:uid="{00000000-0005-0000-0000-0000E2160000}"/>
    <cellStyle name="常规 2 4 3 2 2 2 2 4" xfId="6555" xr:uid="{00000000-0005-0000-0000-0000E3160000}"/>
    <cellStyle name="常规 2 4 3 2 2 2 3" xfId="6556" xr:uid="{00000000-0005-0000-0000-0000E4160000}"/>
    <cellStyle name="常规 2 4 3 2 2 2 4" xfId="6557" xr:uid="{00000000-0005-0000-0000-0000E5160000}"/>
    <cellStyle name="常规 2 4 3 2 2 3" xfId="6558" xr:uid="{00000000-0005-0000-0000-0000E6160000}"/>
    <cellStyle name="常规 2 4 3 2 2 3 2" xfId="6559" xr:uid="{00000000-0005-0000-0000-0000E7160000}"/>
    <cellStyle name="常规 2 4 3 2 2 3 2 2" xfId="2824" xr:uid="{00000000-0005-0000-0000-0000E8160000}"/>
    <cellStyle name="常规 2 4 3 2 2 3 2 3" xfId="2828" xr:uid="{00000000-0005-0000-0000-0000E9160000}"/>
    <cellStyle name="常规 2 4 3 2 2 3 3" xfId="6560" xr:uid="{00000000-0005-0000-0000-0000EA160000}"/>
    <cellStyle name="常规 2 4 3 2 2 3 4" xfId="6561" xr:uid="{00000000-0005-0000-0000-0000EB160000}"/>
    <cellStyle name="常规 2 4 3 2 2 4" xfId="6562" xr:uid="{00000000-0005-0000-0000-0000EC160000}"/>
    <cellStyle name="常规 2 4 3 2 2 5" xfId="6563" xr:uid="{00000000-0005-0000-0000-0000ED160000}"/>
    <cellStyle name="常规 2 4 3 2 3" xfId="6564" xr:uid="{00000000-0005-0000-0000-0000EE160000}"/>
    <cellStyle name="常规 2 4 3 2 3 2" xfId="6566" xr:uid="{00000000-0005-0000-0000-0000EF160000}"/>
    <cellStyle name="常规 2 4 3 2 3 2 2" xfId="6567" xr:uid="{00000000-0005-0000-0000-0000F0160000}"/>
    <cellStyle name="常规 2 4 3 2 3 2 2 2" xfId="6568" xr:uid="{00000000-0005-0000-0000-0000F1160000}"/>
    <cellStyle name="常规 2 4 3 2 3 2 2 3" xfId="6569" xr:uid="{00000000-0005-0000-0000-0000F2160000}"/>
    <cellStyle name="常规 2 4 3 2 3 2 3" xfId="6570" xr:uid="{00000000-0005-0000-0000-0000F3160000}"/>
    <cellStyle name="常规 2 4 3 2 3 2 4" xfId="6571" xr:uid="{00000000-0005-0000-0000-0000F4160000}"/>
    <cellStyle name="常规 2 4 3 2 3 3" xfId="6572" xr:uid="{00000000-0005-0000-0000-0000F5160000}"/>
    <cellStyle name="常规 2 4 3 2 3 4" xfId="6573" xr:uid="{00000000-0005-0000-0000-0000F6160000}"/>
    <cellStyle name="常规 2 4 3 2 4" xfId="6574" xr:uid="{00000000-0005-0000-0000-0000F7160000}"/>
    <cellStyle name="常规 2 4 3 2 4 2" xfId="6575" xr:uid="{00000000-0005-0000-0000-0000F8160000}"/>
    <cellStyle name="常规 2 4 3 2 4 2 2" xfId="6576" xr:uid="{00000000-0005-0000-0000-0000F9160000}"/>
    <cellStyle name="常规 2 4 3 2 4 2 3" xfId="6577" xr:uid="{00000000-0005-0000-0000-0000FA160000}"/>
    <cellStyle name="常规 2 4 3 2 4 3" xfId="6578" xr:uid="{00000000-0005-0000-0000-0000FB160000}"/>
    <cellStyle name="常规 2 4 3 2 4 4" xfId="6579" xr:uid="{00000000-0005-0000-0000-0000FC160000}"/>
    <cellStyle name="常规 2 4 3 2 5" xfId="6580" xr:uid="{00000000-0005-0000-0000-0000FD160000}"/>
    <cellStyle name="常规 2 4 3 2 6" xfId="6581" xr:uid="{00000000-0005-0000-0000-0000FE160000}"/>
    <cellStyle name="常规 2 4 3 3" xfId="6582" xr:uid="{00000000-0005-0000-0000-0000FF160000}"/>
    <cellStyle name="常规 2 4 3 3 2" xfId="4876" xr:uid="{00000000-0005-0000-0000-000000170000}"/>
    <cellStyle name="常规 2 4 3 3 2 2" xfId="51" xr:uid="{00000000-0005-0000-0000-000001170000}"/>
    <cellStyle name="常规 2 4 3 3 2 2 2" xfId="2677" xr:uid="{00000000-0005-0000-0000-000002170000}"/>
    <cellStyle name="常规 2 4 3 3 2 2 2 2" xfId="4543" xr:uid="{00000000-0005-0000-0000-000003170000}"/>
    <cellStyle name="常规 2 4 3 3 2 2 2 3" xfId="6584" xr:uid="{00000000-0005-0000-0000-000004170000}"/>
    <cellStyle name="常规 2 4 3 3 2 2 3" xfId="631" xr:uid="{00000000-0005-0000-0000-000005170000}"/>
    <cellStyle name="常规 2 4 3 3 2 2 4" xfId="1017" xr:uid="{00000000-0005-0000-0000-000006170000}"/>
    <cellStyle name="常规 2 4 3 3 2 3" xfId="58" xr:uid="{00000000-0005-0000-0000-000007170000}"/>
    <cellStyle name="常规 2 4 3 3 2 4" xfId="70" xr:uid="{00000000-0005-0000-0000-000008170000}"/>
    <cellStyle name="常规 2 4 3 3 3" xfId="6585" xr:uid="{00000000-0005-0000-0000-000009170000}"/>
    <cellStyle name="常规 2 4 3 3 3 2" xfId="6586" xr:uid="{00000000-0005-0000-0000-00000A170000}"/>
    <cellStyle name="常规 2 4 3 3 3 2 2" xfId="6587" xr:uid="{00000000-0005-0000-0000-00000B170000}"/>
    <cellStyle name="常规 2 4 3 3 3 2 3" xfId="452" xr:uid="{00000000-0005-0000-0000-00000C170000}"/>
    <cellStyle name="常规 2 4 3 3 3 3" xfId="6588" xr:uid="{00000000-0005-0000-0000-00000D170000}"/>
    <cellStyle name="常规 2 4 3 3 3 4" xfId="6589" xr:uid="{00000000-0005-0000-0000-00000E170000}"/>
    <cellStyle name="常规 2 4 3 3 4" xfId="6590" xr:uid="{00000000-0005-0000-0000-00000F170000}"/>
    <cellStyle name="常规 2 4 3 3 5" xfId="6591" xr:uid="{00000000-0005-0000-0000-000010170000}"/>
    <cellStyle name="常规 2 4 3 4" xfId="6592" xr:uid="{00000000-0005-0000-0000-000011170000}"/>
    <cellStyle name="常规 2 4 3 4 2" xfId="6593" xr:uid="{00000000-0005-0000-0000-000012170000}"/>
    <cellStyle name="常规 2 4 3 4 2 2" xfId="6594" xr:uid="{00000000-0005-0000-0000-000013170000}"/>
    <cellStyle name="常规 2 4 3 4 2 2 2" xfId="5300" xr:uid="{00000000-0005-0000-0000-000014170000}"/>
    <cellStyle name="常规 2 4 3 4 2 2 3" xfId="617" xr:uid="{00000000-0005-0000-0000-000015170000}"/>
    <cellStyle name="常规 2 4 3 4 2 3" xfId="6595" xr:uid="{00000000-0005-0000-0000-000016170000}"/>
    <cellStyle name="常规 2 4 3 4 2 4" xfId="6596" xr:uid="{00000000-0005-0000-0000-000017170000}"/>
    <cellStyle name="常规 2 4 3 4 3" xfId="6597" xr:uid="{00000000-0005-0000-0000-000018170000}"/>
    <cellStyle name="常规 2 4 3 4 4" xfId="6598" xr:uid="{00000000-0005-0000-0000-000019170000}"/>
    <cellStyle name="常规 2 4 3 5" xfId="6599" xr:uid="{00000000-0005-0000-0000-00001A170000}"/>
    <cellStyle name="常规 2 4 3 5 2" xfId="6600" xr:uid="{00000000-0005-0000-0000-00001B170000}"/>
    <cellStyle name="常规 2 4 3 5 2 2" xfId="6601" xr:uid="{00000000-0005-0000-0000-00001C170000}"/>
    <cellStyle name="常规 2 4 3 5 2 3" xfId="6602" xr:uid="{00000000-0005-0000-0000-00001D170000}"/>
    <cellStyle name="常规 2 4 3 5 3" xfId="6603" xr:uid="{00000000-0005-0000-0000-00001E170000}"/>
    <cellStyle name="常规 2 4 3 5 4" xfId="6604" xr:uid="{00000000-0005-0000-0000-00001F170000}"/>
    <cellStyle name="常规 2 4 3 6" xfId="6605" xr:uid="{00000000-0005-0000-0000-000020170000}"/>
    <cellStyle name="常规 2 4 3 6 2" xfId="6606" xr:uid="{00000000-0005-0000-0000-000021170000}"/>
    <cellStyle name="常规 2 4 3 7" xfId="6607" xr:uid="{00000000-0005-0000-0000-000022170000}"/>
    <cellStyle name="常规 2 4 3 8" xfId="6608" xr:uid="{00000000-0005-0000-0000-000023170000}"/>
    <cellStyle name="常规 2 4 3 9" xfId="6609" xr:uid="{00000000-0005-0000-0000-000024170000}"/>
    <cellStyle name="常规 2 4 4" xfId="6610" xr:uid="{00000000-0005-0000-0000-000025170000}"/>
    <cellStyle name="常规 2 4 4 2" xfId="6611" xr:uid="{00000000-0005-0000-0000-000026170000}"/>
    <cellStyle name="常规 2 4 4 2 2" xfId="6612" xr:uid="{00000000-0005-0000-0000-000027170000}"/>
    <cellStyle name="常规 2 4 4 2 2 2" xfId="6613" xr:uid="{00000000-0005-0000-0000-000028170000}"/>
    <cellStyle name="常规 2 4 4 2 2 2 2" xfId="6614" xr:uid="{00000000-0005-0000-0000-000029170000}"/>
    <cellStyle name="常规 2 4 4 2 2 2 2 2" xfId="6615" xr:uid="{00000000-0005-0000-0000-00002A170000}"/>
    <cellStyle name="常规 2 4 4 2 2 2 2 3" xfId="6616" xr:uid="{00000000-0005-0000-0000-00002B170000}"/>
    <cellStyle name="常规 2 4 4 2 2 2 3" xfId="6617" xr:uid="{00000000-0005-0000-0000-00002C170000}"/>
    <cellStyle name="常规 2 4 4 2 2 2 4" xfId="6618" xr:uid="{00000000-0005-0000-0000-00002D170000}"/>
    <cellStyle name="常规 2 4 4 2 2 3" xfId="6619" xr:uid="{00000000-0005-0000-0000-00002E170000}"/>
    <cellStyle name="常规 2 4 4 2 2 4" xfId="6620" xr:uid="{00000000-0005-0000-0000-00002F170000}"/>
    <cellStyle name="常规 2 4 4 2 3" xfId="6621" xr:uid="{00000000-0005-0000-0000-000030170000}"/>
    <cellStyle name="常规 2 4 4 2 3 2" xfId="6622" xr:uid="{00000000-0005-0000-0000-000031170000}"/>
    <cellStyle name="常规 2 4 4 2 3 2 2" xfId="5236" xr:uid="{00000000-0005-0000-0000-000032170000}"/>
    <cellStyle name="常规 2 4 4 2 3 2 3" xfId="5238" xr:uid="{00000000-0005-0000-0000-000033170000}"/>
    <cellStyle name="常规 2 4 4 2 3 3" xfId="6623" xr:uid="{00000000-0005-0000-0000-000034170000}"/>
    <cellStyle name="常规 2 4 4 2 3 4" xfId="6624" xr:uid="{00000000-0005-0000-0000-000035170000}"/>
    <cellStyle name="常规 2 4 4 2 4" xfId="6625" xr:uid="{00000000-0005-0000-0000-000036170000}"/>
    <cellStyle name="常规 2 4 4 2 5" xfId="6626" xr:uid="{00000000-0005-0000-0000-000037170000}"/>
    <cellStyle name="常规 2 4 4 3" xfId="6627" xr:uid="{00000000-0005-0000-0000-000038170000}"/>
    <cellStyle name="常规 2 4 4 3 2" xfId="6628" xr:uid="{00000000-0005-0000-0000-000039170000}"/>
    <cellStyle name="常规 2 4 4 3 2 2" xfId="6629" xr:uid="{00000000-0005-0000-0000-00003A170000}"/>
    <cellStyle name="常规 2 4 4 3 2 2 2" xfId="6630" xr:uid="{00000000-0005-0000-0000-00003B170000}"/>
    <cellStyle name="常规 2 4 4 3 2 2 3" xfId="6631" xr:uid="{00000000-0005-0000-0000-00003C170000}"/>
    <cellStyle name="常规 2 4 4 3 2 3" xfId="6632" xr:uid="{00000000-0005-0000-0000-00003D170000}"/>
    <cellStyle name="常规 2 4 4 3 2 4" xfId="6633" xr:uid="{00000000-0005-0000-0000-00003E170000}"/>
    <cellStyle name="常规 2 4 4 3 3" xfId="6634" xr:uid="{00000000-0005-0000-0000-00003F170000}"/>
    <cellStyle name="常规 2 4 4 3 4" xfId="6635" xr:uid="{00000000-0005-0000-0000-000040170000}"/>
    <cellStyle name="常规 2 4 4 4" xfId="6636" xr:uid="{00000000-0005-0000-0000-000041170000}"/>
    <cellStyle name="常规 2 4 4 4 2" xfId="6637" xr:uid="{00000000-0005-0000-0000-000042170000}"/>
    <cellStyle name="常规 2 4 4 4 2 2" xfId="6638" xr:uid="{00000000-0005-0000-0000-000043170000}"/>
    <cellStyle name="常规 2 4 4 4 2 3" xfId="6639" xr:uid="{00000000-0005-0000-0000-000044170000}"/>
    <cellStyle name="常规 2 4 4 4 3" xfId="6640" xr:uid="{00000000-0005-0000-0000-000045170000}"/>
    <cellStyle name="常规 2 4 4 4 4" xfId="6641" xr:uid="{00000000-0005-0000-0000-000046170000}"/>
    <cellStyle name="常规 2 4 4 5" xfId="6642" xr:uid="{00000000-0005-0000-0000-000047170000}"/>
    <cellStyle name="常规 2 4 4 6" xfId="6643" xr:uid="{00000000-0005-0000-0000-000048170000}"/>
    <cellStyle name="常规 2 4 5" xfId="6644" xr:uid="{00000000-0005-0000-0000-000049170000}"/>
    <cellStyle name="常规 2 4 5 2" xfId="6645" xr:uid="{00000000-0005-0000-0000-00004A170000}"/>
    <cellStyle name="常规 2 4 5 2 2" xfId="6646" xr:uid="{00000000-0005-0000-0000-00004B170000}"/>
    <cellStyle name="常规 2 4 5 2 2 2" xfId="6647" xr:uid="{00000000-0005-0000-0000-00004C170000}"/>
    <cellStyle name="常规 2 4 5 2 2 2 2" xfId="6648" xr:uid="{00000000-0005-0000-0000-00004D170000}"/>
    <cellStyle name="常规 2 4 5 2 2 2 3" xfId="6649" xr:uid="{00000000-0005-0000-0000-00004E170000}"/>
    <cellStyle name="常规 2 4 5 2 2 3" xfId="6650" xr:uid="{00000000-0005-0000-0000-00004F170000}"/>
    <cellStyle name="常规 2 4 5 2 2 4" xfId="6651" xr:uid="{00000000-0005-0000-0000-000050170000}"/>
    <cellStyle name="常规 2 4 5 2 3" xfId="6652" xr:uid="{00000000-0005-0000-0000-000051170000}"/>
    <cellStyle name="常规 2 4 5 2 4" xfId="6653" xr:uid="{00000000-0005-0000-0000-000052170000}"/>
    <cellStyle name="常规 2 4 5 3" xfId="6654" xr:uid="{00000000-0005-0000-0000-000053170000}"/>
    <cellStyle name="常规 2 4 5 3 2" xfId="4431" xr:uid="{00000000-0005-0000-0000-000054170000}"/>
    <cellStyle name="常规 2 4 5 3 2 2" xfId="2334" xr:uid="{00000000-0005-0000-0000-000055170000}"/>
    <cellStyle name="常规 2 4 5 3 2 3" xfId="4433" xr:uid="{00000000-0005-0000-0000-000056170000}"/>
    <cellStyle name="常规 2 4 5 3 3" xfId="1827" xr:uid="{00000000-0005-0000-0000-000057170000}"/>
    <cellStyle name="常规 2 4 5 3 4" xfId="4439" xr:uid="{00000000-0005-0000-0000-000058170000}"/>
    <cellStyle name="常规 2 4 5 4" xfId="6655" xr:uid="{00000000-0005-0000-0000-000059170000}"/>
    <cellStyle name="常规 2 4 5 5" xfId="6656" xr:uid="{00000000-0005-0000-0000-00005A170000}"/>
    <cellStyle name="常规 2 4 6" xfId="6657" xr:uid="{00000000-0005-0000-0000-00005B170000}"/>
    <cellStyle name="常规 2 4 6 2" xfId="4997" xr:uid="{00000000-0005-0000-0000-00005C170000}"/>
    <cellStyle name="常规 2 4 6 2 2" xfId="6658" xr:uid="{00000000-0005-0000-0000-00005D170000}"/>
    <cellStyle name="常规 2 4 6 2 2 2" xfId="6659" xr:uid="{00000000-0005-0000-0000-00005E170000}"/>
    <cellStyle name="常规 2 4 6 2 2 3" xfId="6660" xr:uid="{00000000-0005-0000-0000-00005F170000}"/>
    <cellStyle name="常规 2 4 6 2 3" xfId="6661" xr:uid="{00000000-0005-0000-0000-000060170000}"/>
    <cellStyle name="常规 2 4 6 2 4" xfId="6663" xr:uid="{00000000-0005-0000-0000-000061170000}"/>
    <cellStyle name="常规 2 4 6 3" xfId="6664" xr:uid="{00000000-0005-0000-0000-000062170000}"/>
    <cellStyle name="常规 2 4 6 4" xfId="6665" xr:uid="{00000000-0005-0000-0000-000063170000}"/>
    <cellStyle name="常规 2 4 7" xfId="6666" xr:uid="{00000000-0005-0000-0000-000064170000}"/>
    <cellStyle name="常规 2 4 7 2" xfId="6667" xr:uid="{00000000-0005-0000-0000-000065170000}"/>
    <cellStyle name="常规 2 4 7 2 2" xfId="6668" xr:uid="{00000000-0005-0000-0000-000066170000}"/>
    <cellStyle name="常规 2 4 7 2 3" xfId="6669" xr:uid="{00000000-0005-0000-0000-000067170000}"/>
    <cellStyle name="常规 2 4 7 3" xfId="6670" xr:uid="{00000000-0005-0000-0000-000068170000}"/>
    <cellStyle name="常规 2 4 7 4" xfId="6671" xr:uid="{00000000-0005-0000-0000-000069170000}"/>
    <cellStyle name="常规 2 4 8" xfId="6672" xr:uid="{00000000-0005-0000-0000-00006A170000}"/>
    <cellStyle name="常规 2 4 8 2" xfId="6673" xr:uid="{00000000-0005-0000-0000-00006B170000}"/>
    <cellStyle name="常规 2 4 9" xfId="6674" xr:uid="{00000000-0005-0000-0000-00006C170000}"/>
    <cellStyle name="常规 2 5" xfId="6675" xr:uid="{00000000-0005-0000-0000-00006D170000}"/>
    <cellStyle name="常规 2 5 10" xfId="6676" xr:uid="{00000000-0005-0000-0000-00006E170000}"/>
    <cellStyle name="常规 2 5 11" xfId="6677" xr:uid="{00000000-0005-0000-0000-00006F170000}"/>
    <cellStyle name="常规 2 5 2" xfId="6678" xr:uid="{00000000-0005-0000-0000-000070170000}"/>
    <cellStyle name="常规 2 5 2 10" xfId="944" xr:uid="{00000000-0005-0000-0000-000071170000}"/>
    <cellStyle name="常规 2 5 2 2" xfId="6679" xr:uid="{00000000-0005-0000-0000-000072170000}"/>
    <cellStyle name="常规 2 5 2 2 2" xfId="6681" xr:uid="{00000000-0005-0000-0000-000073170000}"/>
    <cellStyle name="常规 2 5 2 2 2 2" xfId="6682" xr:uid="{00000000-0005-0000-0000-000074170000}"/>
    <cellStyle name="常规 2 5 2 2 2 2 2" xfId="6683" xr:uid="{00000000-0005-0000-0000-000075170000}"/>
    <cellStyle name="常规 2 5 2 2 2 2 2 2" xfId="6684" xr:uid="{00000000-0005-0000-0000-000076170000}"/>
    <cellStyle name="常规 2 5 2 2 2 2 2 2 2" xfId="6685" xr:uid="{00000000-0005-0000-0000-000077170000}"/>
    <cellStyle name="常规 2 5 2 2 2 2 2 2 3" xfId="6686" xr:uid="{00000000-0005-0000-0000-000078170000}"/>
    <cellStyle name="常规 2 5 2 2 2 2 2 3" xfId="6687" xr:uid="{00000000-0005-0000-0000-000079170000}"/>
    <cellStyle name="常规 2 5 2 2 2 2 2 4" xfId="6688" xr:uid="{00000000-0005-0000-0000-00007A170000}"/>
    <cellStyle name="常规 2 5 2 2 2 2 3" xfId="6689" xr:uid="{00000000-0005-0000-0000-00007B170000}"/>
    <cellStyle name="常规 2 5 2 2 2 2 4" xfId="6690" xr:uid="{00000000-0005-0000-0000-00007C170000}"/>
    <cellStyle name="常规 2 5 2 2 2 3" xfId="6691" xr:uid="{00000000-0005-0000-0000-00007D170000}"/>
    <cellStyle name="常规 2 5 2 2 2 3 2" xfId="6692" xr:uid="{00000000-0005-0000-0000-00007E170000}"/>
    <cellStyle name="常规 2 5 2 2 2 3 2 2" xfId="6693" xr:uid="{00000000-0005-0000-0000-00007F170000}"/>
    <cellStyle name="常规 2 5 2 2 2 3 2 3" xfId="6694" xr:uid="{00000000-0005-0000-0000-000080170000}"/>
    <cellStyle name="常规 2 5 2 2 2 3 3" xfId="6695" xr:uid="{00000000-0005-0000-0000-000081170000}"/>
    <cellStyle name="常规 2 5 2 2 2 3 4" xfId="6696" xr:uid="{00000000-0005-0000-0000-000082170000}"/>
    <cellStyle name="常规 2 5 2 2 2 4" xfId="6697" xr:uid="{00000000-0005-0000-0000-000083170000}"/>
    <cellStyle name="常规 2 5 2 2 2 5" xfId="6698" xr:uid="{00000000-0005-0000-0000-000084170000}"/>
    <cellStyle name="常规 2 5 2 2 3" xfId="6699" xr:uid="{00000000-0005-0000-0000-000085170000}"/>
    <cellStyle name="常规 2 5 2 2 3 2" xfId="6700" xr:uid="{00000000-0005-0000-0000-000086170000}"/>
    <cellStyle name="常规 2 5 2 2 3 2 2" xfId="6701" xr:uid="{00000000-0005-0000-0000-000087170000}"/>
    <cellStyle name="常规 2 5 2 2 3 2 2 2" xfId="6702" xr:uid="{00000000-0005-0000-0000-000088170000}"/>
    <cellStyle name="常规 2 5 2 2 3 2 2 3" xfId="6703" xr:uid="{00000000-0005-0000-0000-000089170000}"/>
    <cellStyle name="常规 2 5 2 2 3 2 3" xfId="6704" xr:uid="{00000000-0005-0000-0000-00008A170000}"/>
    <cellStyle name="常规 2 5 2 2 3 2 4" xfId="6705" xr:uid="{00000000-0005-0000-0000-00008B170000}"/>
    <cellStyle name="常规 2 5 2 2 3 3" xfId="6706" xr:uid="{00000000-0005-0000-0000-00008C170000}"/>
    <cellStyle name="常规 2 5 2 2 3 4" xfId="6707" xr:uid="{00000000-0005-0000-0000-00008D170000}"/>
    <cellStyle name="常规 2 5 2 2 4" xfId="6708" xr:uid="{00000000-0005-0000-0000-00008E170000}"/>
    <cellStyle name="常规 2 5 2 2 4 2" xfId="6709" xr:uid="{00000000-0005-0000-0000-00008F170000}"/>
    <cellStyle name="常规 2 5 2 2 4 2 2" xfId="6710" xr:uid="{00000000-0005-0000-0000-000090170000}"/>
    <cellStyle name="常规 2 5 2 2 4 2 3" xfId="6711" xr:uid="{00000000-0005-0000-0000-000091170000}"/>
    <cellStyle name="常规 2 5 2 2 4 3" xfId="6712" xr:uid="{00000000-0005-0000-0000-000092170000}"/>
    <cellStyle name="常规 2 5 2 2 4 4" xfId="6713" xr:uid="{00000000-0005-0000-0000-000093170000}"/>
    <cellStyle name="常规 2 5 2 2 5" xfId="6714" xr:uid="{00000000-0005-0000-0000-000094170000}"/>
    <cellStyle name="常规 2 5 2 2 5 2" xfId="5795" xr:uid="{00000000-0005-0000-0000-000095170000}"/>
    <cellStyle name="常规 2 5 2 2 6" xfId="6715" xr:uid="{00000000-0005-0000-0000-000096170000}"/>
    <cellStyle name="常规 2 5 2 2 7" xfId="2652" xr:uid="{00000000-0005-0000-0000-000097170000}"/>
    <cellStyle name="常规 2 5 2 2 8" xfId="6716" xr:uid="{00000000-0005-0000-0000-000098170000}"/>
    <cellStyle name="常规 2 5 2 2 9" xfId="6717" xr:uid="{00000000-0005-0000-0000-000099170000}"/>
    <cellStyle name="常规 2 5 2 3" xfId="6718" xr:uid="{00000000-0005-0000-0000-00009A170000}"/>
    <cellStyle name="常规 2 5 2 3 2" xfId="6720" xr:uid="{00000000-0005-0000-0000-00009B170000}"/>
    <cellStyle name="常规 2 5 2 3 2 2" xfId="6721" xr:uid="{00000000-0005-0000-0000-00009C170000}"/>
    <cellStyle name="常规 2 5 2 3 2 2 2" xfId="6722" xr:uid="{00000000-0005-0000-0000-00009D170000}"/>
    <cellStyle name="常规 2 5 2 3 2 2 2 2" xfId="6723" xr:uid="{00000000-0005-0000-0000-00009E170000}"/>
    <cellStyle name="常规 2 5 2 3 2 2 2 3" xfId="6724" xr:uid="{00000000-0005-0000-0000-00009F170000}"/>
    <cellStyle name="常规 2 5 2 3 2 2 3" xfId="5924" xr:uid="{00000000-0005-0000-0000-0000A0170000}"/>
    <cellStyle name="常规 2 5 2 3 2 2 4" xfId="5928" xr:uid="{00000000-0005-0000-0000-0000A1170000}"/>
    <cellStyle name="常规 2 5 2 3 2 3" xfId="6725" xr:uid="{00000000-0005-0000-0000-0000A2170000}"/>
    <cellStyle name="常规 2 5 2 3 2 4" xfId="6726" xr:uid="{00000000-0005-0000-0000-0000A3170000}"/>
    <cellStyle name="常规 2 5 2 3 3" xfId="6727" xr:uid="{00000000-0005-0000-0000-0000A4170000}"/>
    <cellStyle name="常规 2 5 2 3 3 2" xfId="6728" xr:uid="{00000000-0005-0000-0000-0000A5170000}"/>
    <cellStyle name="常规 2 5 2 3 3 2 2" xfId="6730" xr:uid="{00000000-0005-0000-0000-0000A6170000}"/>
    <cellStyle name="常规 2 5 2 3 3 2 3" xfId="5935" xr:uid="{00000000-0005-0000-0000-0000A7170000}"/>
    <cellStyle name="常规 2 5 2 3 3 3" xfId="6732" xr:uid="{00000000-0005-0000-0000-0000A8170000}"/>
    <cellStyle name="常规 2 5 2 3 3 4" xfId="6734" xr:uid="{00000000-0005-0000-0000-0000A9170000}"/>
    <cellStyle name="常规 2 5 2 3 4" xfId="6736" xr:uid="{00000000-0005-0000-0000-0000AA170000}"/>
    <cellStyle name="常规 2 5 2 3 5" xfId="6737" xr:uid="{00000000-0005-0000-0000-0000AB170000}"/>
    <cellStyle name="常规 2 5 2 4" xfId="6738" xr:uid="{00000000-0005-0000-0000-0000AC170000}"/>
    <cellStyle name="常规 2 5 2 4 2" xfId="6739" xr:uid="{00000000-0005-0000-0000-0000AD170000}"/>
    <cellStyle name="常规 2 5 2 4 2 2" xfId="6740" xr:uid="{00000000-0005-0000-0000-0000AE170000}"/>
    <cellStyle name="常规 2 5 2 4 2 2 2" xfId="975" xr:uid="{00000000-0005-0000-0000-0000AF170000}"/>
    <cellStyle name="常规 2 5 2 4 2 2 3" xfId="5975" xr:uid="{00000000-0005-0000-0000-0000B0170000}"/>
    <cellStyle name="常规 2 5 2 4 2 3" xfId="6741" xr:uid="{00000000-0005-0000-0000-0000B1170000}"/>
    <cellStyle name="常规 2 5 2 4 2 4" xfId="6742" xr:uid="{00000000-0005-0000-0000-0000B2170000}"/>
    <cellStyle name="常规 2 5 2 4 3" xfId="6743" xr:uid="{00000000-0005-0000-0000-0000B3170000}"/>
    <cellStyle name="常规 2 5 2 4 4" xfId="6744" xr:uid="{00000000-0005-0000-0000-0000B4170000}"/>
    <cellStyle name="常规 2 5 2 5" xfId="6745" xr:uid="{00000000-0005-0000-0000-0000B5170000}"/>
    <cellStyle name="常规 2 5 2 5 2" xfId="6746" xr:uid="{00000000-0005-0000-0000-0000B6170000}"/>
    <cellStyle name="常规 2 5 2 5 2 2" xfId="6747" xr:uid="{00000000-0005-0000-0000-0000B7170000}"/>
    <cellStyle name="常规 2 5 2 5 2 3" xfId="6748" xr:uid="{00000000-0005-0000-0000-0000B8170000}"/>
    <cellStyle name="常规 2 5 2 5 3" xfId="6749" xr:uid="{00000000-0005-0000-0000-0000B9170000}"/>
    <cellStyle name="常规 2 5 2 5 4" xfId="6750" xr:uid="{00000000-0005-0000-0000-0000BA170000}"/>
    <cellStyle name="常规 2 5 2 6" xfId="6751" xr:uid="{00000000-0005-0000-0000-0000BB170000}"/>
    <cellStyle name="常规 2 5 2 6 2" xfId="6752" xr:uid="{00000000-0005-0000-0000-0000BC170000}"/>
    <cellStyle name="常规 2 5 2 7" xfId="6753" xr:uid="{00000000-0005-0000-0000-0000BD170000}"/>
    <cellStyle name="常规 2 5 2 7 2" xfId="6754" xr:uid="{00000000-0005-0000-0000-0000BE170000}"/>
    <cellStyle name="常规 2 5 2 8" xfId="6755" xr:uid="{00000000-0005-0000-0000-0000BF170000}"/>
    <cellStyle name="常规 2 5 2 9" xfId="6756" xr:uid="{00000000-0005-0000-0000-0000C0170000}"/>
    <cellStyle name="常规 2 5 3" xfId="6757" xr:uid="{00000000-0005-0000-0000-0000C1170000}"/>
    <cellStyle name="常规 2 5 3 2" xfId="6758" xr:uid="{00000000-0005-0000-0000-0000C2170000}"/>
    <cellStyle name="常规 2 5 3 2 2" xfId="6759" xr:uid="{00000000-0005-0000-0000-0000C3170000}"/>
    <cellStyle name="常规 2 5 3 2 2 2" xfId="6760" xr:uid="{00000000-0005-0000-0000-0000C4170000}"/>
    <cellStyle name="常规 2 5 3 2 2 2 2" xfId="6761" xr:uid="{00000000-0005-0000-0000-0000C5170000}"/>
    <cellStyle name="常规 2 5 3 2 2 2 2 2" xfId="6762" xr:uid="{00000000-0005-0000-0000-0000C6170000}"/>
    <cellStyle name="常规 2 5 3 2 2 2 2 3" xfId="6763" xr:uid="{00000000-0005-0000-0000-0000C7170000}"/>
    <cellStyle name="常规 2 5 3 2 2 2 3" xfId="6764" xr:uid="{00000000-0005-0000-0000-0000C8170000}"/>
    <cellStyle name="常规 2 5 3 2 2 2 4" xfId="6765" xr:uid="{00000000-0005-0000-0000-0000C9170000}"/>
    <cellStyle name="常规 2 5 3 2 2 3" xfId="6766" xr:uid="{00000000-0005-0000-0000-0000CA170000}"/>
    <cellStyle name="常规 2 5 3 2 2 4" xfId="6767" xr:uid="{00000000-0005-0000-0000-0000CB170000}"/>
    <cellStyle name="常规 2 5 3 2 3" xfId="6768" xr:uid="{00000000-0005-0000-0000-0000CC170000}"/>
    <cellStyle name="常规 2 5 3 2 3 2" xfId="6769" xr:uid="{00000000-0005-0000-0000-0000CD170000}"/>
    <cellStyle name="常规 2 5 3 2 3 2 2" xfId="6770" xr:uid="{00000000-0005-0000-0000-0000CE170000}"/>
    <cellStyle name="常规 2 5 3 2 3 2 3" xfId="6771" xr:uid="{00000000-0005-0000-0000-0000CF170000}"/>
    <cellStyle name="常规 2 5 3 2 3 3" xfId="6772" xr:uid="{00000000-0005-0000-0000-0000D0170000}"/>
    <cellStyle name="常规 2 5 3 2 3 4" xfId="6773" xr:uid="{00000000-0005-0000-0000-0000D1170000}"/>
    <cellStyle name="常规 2 5 3 2 4" xfId="6774" xr:uid="{00000000-0005-0000-0000-0000D2170000}"/>
    <cellStyle name="常规 2 5 3 2 5" xfId="6775" xr:uid="{00000000-0005-0000-0000-0000D3170000}"/>
    <cellStyle name="常规 2 5 3 2 6" xfId="6776" xr:uid="{00000000-0005-0000-0000-0000D4170000}"/>
    <cellStyle name="常规 2 5 3 3" xfId="6777" xr:uid="{00000000-0005-0000-0000-0000D5170000}"/>
    <cellStyle name="常规 2 5 3 3 2" xfId="6778" xr:uid="{00000000-0005-0000-0000-0000D6170000}"/>
    <cellStyle name="常规 2 5 3 3 2 2" xfId="6779" xr:uid="{00000000-0005-0000-0000-0000D7170000}"/>
    <cellStyle name="常规 2 5 3 3 2 2 2" xfId="6780" xr:uid="{00000000-0005-0000-0000-0000D8170000}"/>
    <cellStyle name="常规 2 5 3 3 2 2 3" xfId="6009" xr:uid="{00000000-0005-0000-0000-0000D9170000}"/>
    <cellStyle name="常规 2 5 3 3 2 3" xfId="6781" xr:uid="{00000000-0005-0000-0000-0000DA170000}"/>
    <cellStyle name="常规 2 5 3 3 2 4" xfId="6782" xr:uid="{00000000-0005-0000-0000-0000DB170000}"/>
    <cellStyle name="常规 2 5 3 3 3" xfId="6783" xr:uid="{00000000-0005-0000-0000-0000DC170000}"/>
    <cellStyle name="常规 2 5 3 3 4" xfId="6784" xr:uid="{00000000-0005-0000-0000-0000DD170000}"/>
    <cellStyle name="常规 2 5 3 4" xfId="6785" xr:uid="{00000000-0005-0000-0000-0000DE170000}"/>
    <cellStyle name="常规 2 5 3 4 2" xfId="6786" xr:uid="{00000000-0005-0000-0000-0000DF170000}"/>
    <cellStyle name="常规 2 5 3 4 2 2" xfId="6787" xr:uid="{00000000-0005-0000-0000-0000E0170000}"/>
    <cellStyle name="常规 2 5 3 4 2 3" xfId="6788" xr:uid="{00000000-0005-0000-0000-0000E1170000}"/>
    <cellStyle name="常规 2 5 3 4 3" xfId="6789" xr:uid="{00000000-0005-0000-0000-0000E2170000}"/>
    <cellStyle name="常规 2 5 3 4 4" xfId="6790" xr:uid="{00000000-0005-0000-0000-0000E3170000}"/>
    <cellStyle name="常规 2 5 3 5" xfId="6791" xr:uid="{00000000-0005-0000-0000-0000E4170000}"/>
    <cellStyle name="常规 2 5 3 6" xfId="6792" xr:uid="{00000000-0005-0000-0000-0000E5170000}"/>
    <cellStyle name="常规 2 5 3 7" xfId="6793" xr:uid="{00000000-0005-0000-0000-0000E6170000}"/>
    <cellStyle name="常规 2 5 3 8" xfId="6794" xr:uid="{00000000-0005-0000-0000-0000E7170000}"/>
    <cellStyle name="常规 2 5 4" xfId="6795" xr:uid="{00000000-0005-0000-0000-0000E8170000}"/>
    <cellStyle name="常规 2 5 4 2" xfId="6796" xr:uid="{00000000-0005-0000-0000-0000E9170000}"/>
    <cellStyle name="常规 2 5 4 2 2" xfId="6797" xr:uid="{00000000-0005-0000-0000-0000EA170000}"/>
    <cellStyle name="常规 2 5 4 2 2 2" xfId="6798" xr:uid="{00000000-0005-0000-0000-0000EB170000}"/>
    <cellStyle name="常规 2 5 4 2 2 2 2" xfId="3829" xr:uid="{00000000-0005-0000-0000-0000EC170000}"/>
    <cellStyle name="常规 2 5 4 2 2 2 3" xfId="3832" xr:uid="{00000000-0005-0000-0000-0000ED170000}"/>
    <cellStyle name="常规 2 5 4 2 2 3" xfId="6799" xr:uid="{00000000-0005-0000-0000-0000EE170000}"/>
    <cellStyle name="常规 2 5 4 2 2 4" xfId="6800" xr:uid="{00000000-0005-0000-0000-0000EF170000}"/>
    <cellStyle name="常规 2 5 4 2 3" xfId="6801" xr:uid="{00000000-0005-0000-0000-0000F0170000}"/>
    <cellStyle name="常规 2 5 4 2 4" xfId="6802" xr:uid="{00000000-0005-0000-0000-0000F1170000}"/>
    <cellStyle name="常规 2 5 4 3" xfId="6803" xr:uid="{00000000-0005-0000-0000-0000F2170000}"/>
    <cellStyle name="常规 2 5 4 3 2" xfId="6804" xr:uid="{00000000-0005-0000-0000-0000F3170000}"/>
    <cellStyle name="常规 2 5 4 3 2 2" xfId="6805" xr:uid="{00000000-0005-0000-0000-0000F4170000}"/>
    <cellStyle name="常规 2 5 4 3 2 3" xfId="6806" xr:uid="{00000000-0005-0000-0000-0000F5170000}"/>
    <cellStyle name="常规 2 5 4 3 3" xfId="6807" xr:uid="{00000000-0005-0000-0000-0000F6170000}"/>
    <cellStyle name="常规 2 5 4 3 4" xfId="6808" xr:uid="{00000000-0005-0000-0000-0000F7170000}"/>
    <cellStyle name="常规 2 5 4 4" xfId="6809" xr:uid="{00000000-0005-0000-0000-0000F8170000}"/>
    <cellStyle name="常规 2 5 4 5" xfId="6810" xr:uid="{00000000-0005-0000-0000-0000F9170000}"/>
    <cellStyle name="常规 2 5 4 6" xfId="6811" xr:uid="{00000000-0005-0000-0000-0000FA170000}"/>
    <cellStyle name="常规 2 5 5" xfId="6812" xr:uid="{00000000-0005-0000-0000-0000FB170000}"/>
    <cellStyle name="常规 2 5 5 2" xfId="6813" xr:uid="{00000000-0005-0000-0000-0000FC170000}"/>
    <cellStyle name="常规 2 5 5 2 2" xfId="6814" xr:uid="{00000000-0005-0000-0000-0000FD170000}"/>
    <cellStyle name="常规 2 5 5 2 2 2" xfId="6815" xr:uid="{00000000-0005-0000-0000-0000FE170000}"/>
    <cellStyle name="常规 2 5 5 2 2 3" xfId="6816" xr:uid="{00000000-0005-0000-0000-0000FF170000}"/>
    <cellStyle name="常规 2 5 5 2 3" xfId="6817" xr:uid="{00000000-0005-0000-0000-000000180000}"/>
    <cellStyle name="常规 2 5 5 2 4" xfId="6818" xr:uid="{00000000-0005-0000-0000-000001180000}"/>
    <cellStyle name="常规 2 5 5 3" xfId="6819" xr:uid="{00000000-0005-0000-0000-000002180000}"/>
    <cellStyle name="常规 2 5 5 4" xfId="6820" xr:uid="{00000000-0005-0000-0000-000003180000}"/>
    <cellStyle name="常规 2 5 6" xfId="6821" xr:uid="{00000000-0005-0000-0000-000004180000}"/>
    <cellStyle name="常规 2 5 6 2" xfId="6822" xr:uid="{00000000-0005-0000-0000-000005180000}"/>
    <cellStyle name="常规 2 5 6 2 2" xfId="6823" xr:uid="{00000000-0005-0000-0000-000006180000}"/>
    <cellStyle name="常规 2 5 6 2 3" xfId="6824" xr:uid="{00000000-0005-0000-0000-000007180000}"/>
    <cellStyle name="常规 2 5 6 3" xfId="6825" xr:uid="{00000000-0005-0000-0000-000008180000}"/>
    <cellStyle name="常规 2 5 6 4" xfId="6826" xr:uid="{00000000-0005-0000-0000-000009180000}"/>
    <cellStyle name="常规 2 5 7" xfId="6827" xr:uid="{00000000-0005-0000-0000-00000A180000}"/>
    <cellStyle name="常规 2 5 7 2" xfId="6828" xr:uid="{00000000-0005-0000-0000-00000B180000}"/>
    <cellStyle name="常规 2 5 8" xfId="6829" xr:uid="{00000000-0005-0000-0000-00000C180000}"/>
    <cellStyle name="常规 2 5 9" xfId="6830" xr:uid="{00000000-0005-0000-0000-00000D180000}"/>
    <cellStyle name="常规 2 6" xfId="6831" xr:uid="{00000000-0005-0000-0000-00000E180000}"/>
    <cellStyle name="常规 2 6 10" xfId="6832" xr:uid="{00000000-0005-0000-0000-00000F180000}"/>
    <cellStyle name="常规 2 6 2" xfId="6833" xr:uid="{00000000-0005-0000-0000-000010180000}"/>
    <cellStyle name="常规 2 6 2 2" xfId="6834" xr:uid="{00000000-0005-0000-0000-000011180000}"/>
    <cellStyle name="常规 2 6 2 2 2" xfId="6835" xr:uid="{00000000-0005-0000-0000-000012180000}"/>
    <cellStyle name="常规 2 6 2 2 2 2" xfId="6836" xr:uid="{00000000-0005-0000-0000-000013180000}"/>
    <cellStyle name="常规 2 6 2 2 2 2 2" xfId="6837" xr:uid="{00000000-0005-0000-0000-000014180000}"/>
    <cellStyle name="常规 2 6 2 2 2 2 2 2" xfId="6838" xr:uid="{00000000-0005-0000-0000-000015180000}"/>
    <cellStyle name="常规 2 6 2 2 2 2 2 3" xfId="6839" xr:uid="{00000000-0005-0000-0000-000016180000}"/>
    <cellStyle name="常规 2 6 2 2 2 2 3" xfId="6840" xr:uid="{00000000-0005-0000-0000-000017180000}"/>
    <cellStyle name="常规 2 6 2 2 2 2 4" xfId="6841" xr:uid="{00000000-0005-0000-0000-000018180000}"/>
    <cellStyle name="常规 2 6 2 2 2 3" xfId="6842" xr:uid="{00000000-0005-0000-0000-000019180000}"/>
    <cellStyle name="常规 2 6 2 2 2 4" xfId="6843" xr:uid="{00000000-0005-0000-0000-00001A180000}"/>
    <cellStyle name="常规 2 6 2 2 3" xfId="6844" xr:uid="{00000000-0005-0000-0000-00001B180000}"/>
    <cellStyle name="常规 2 6 2 2 3 2" xfId="406" xr:uid="{00000000-0005-0000-0000-00001C180000}"/>
    <cellStyle name="常规 2 6 2 2 3 2 2" xfId="6845" xr:uid="{00000000-0005-0000-0000-00001D180000}"/>
    <cellStyle name="常规 2 6 2 2 3 2 3" xfId="6846" xr:uid="{00000000-0005-0000-0000-00001E180000}"/>
    <cellStyle name="常规 2 6 2 2 3 3" xfId="186" xr:uid="{00000000-0005-0000-0000-00001F180000}"/>
    <cellStyle name="常规 2 6 2 2 3 4" xfId="6847" xr:uid="{00000000-0005-0000-0000-000020180000}"/>
    <cellStyle name="常规 2 6 2 2 4" xfId="6848" xr:uid="{00000000-0005-0000-0000-000021180000}"/>
    <cellStyle name="常规 2 6 2 2 4 2" xfId="6849" xr:uid="{00000000-0005-0000-0000-000022180000}"/>
    <cellStyle name="常规 2 6 2 2 5" xfId="381" xr:uid="{00000000-0005-0000-0000-000023180000}"/>
    <cellStyle name="常规 2 6 2 2 6" xfId="324" xr:uid="{00000000-0005-0000-0000-000024180000}"/>
    <cellStyle name="常规 2 6 2 3" xfId="6850" xr:uid="{00000000-0005-0000-0000-000025180000}"/>
    <cellStyle name="常规 2 6 2 3 2" xfId="6851" xr:uid="{00000000-0005-0000-0000-000026180000}"/>
    <cellStyle name="常规 2 6 2 3 2 2" xfId="6852" xr:uid="{00000000-0005-0000-0000-000027180000}"/>
    <cellStyle name="常规 2 6 2 3 2 2 2" xfId="6853" xr:uid="{00000000-0005-0000-0000-000028180000}"/>
    <cellStyle name="常规 2 6 2 3 2 2 3" xfId="6170" xr:uid="{00000000-0005-0000-0000-000029180000}"/>
    <cellStyle name="常规 2 6 2 3 2 3" xfId="6854" xr:uid="{00000000-0005-0000-0000-00002A180000}"/>
    <cellStyle name="常规 2 6 2 3 2 4" xfId="6855" xr:uid="{00000000-0005-0000-0000-00002B180000}"/>
    <cellStyle name="常规 2 6 2 3 3" xfId="6856" xr:uid="{00000000-0005-0000-0000-00002C180000}"/>
    <cellStyle name="常规 2 6 2 3 4" xfId="6857" xr:uid="{00000000-0005-0000-0000-00002D180000}"/>
    <cellStyle name="常规 2 6 2 4" xfId="6858" xr:uid="{00000000-0005-0000-0000-00002E180000}"/>
    <cellStyle name="常规 2 6 2 4 2" xfId="6859" xr:uid="{00000000-0005-0000-0000-00002F180000}"/>
    <cellStyle name="常规 2 6 2 4 2 2" xfId="6860" xr:uid="{00000000-0005-0000-0000-000030180000}"/>
    <cellStyle name="常规 2 6 2 4 2 3" xfId="6861" xr:uid="{00000000-0005-0000-0000-000031180000}"/>
    <cellStyle name="常规 2 6 2 4 3" xfId="6862" xr:uid="{00000000-0005-0000-0000-000032180000}"/>
    <cellStyle name="常规 2 6 2 4 4" xfId="6864" xr:uid="{00000000-0005-0000-0000-000033180000}"/>
    <cellStyle name="常规 2 6 2 5" xfId="6865" xr:uid="{00000000-0005-0000-0000-000034180000}"/>
    <cellStyle name="常规 2 6 2 5 2" xfId="6866" xr:uid="{00000000-0005-0000-0000-000035180000}"/>
    <cellStyle name="常规 2 6 2 6" xfId="6867" xr:uid="{00000000-0005-0000-0000-000036180000}"/>
    <cellStyle name="常规 2 6 2 7" xfId="6868" xr:uid="{00000000-0005-0000-0000-000037180000}"/>
    <cellStyle name="常规 2 6 2 8" xfId="6870" xr:uid="{00000000-0005-0000-0000-000038180000}"/>
    <cellStyle name="常规 2 6 3" xfId="6871" xr:uid="{00000000-0005-0000-0000-000039180000}"/>
    <cellStyle name="常规 2 6 3 2" xfId="6872" xr:uid="{00000000-0005-0000-0000-00003A180000}"/>
    <cellStyle name="常规 2 6 3 2 2" xfId="6873" xr:uid="{00000000-0005-0000-0000-00003B180000}"/>
    <cellStyle name="常规 2 6 3 2 2 2" xfId="6874" xr:uid="{00000000-0005-0000-0000-00003C180000}"/>
    <cellStyle name="常规 2 6 3 2 2 2 2" xfId="1228" xr:uid="{00000000-0005-0000-0000-00003D180000}"/>
    <cellStyle name="常规 2 6 3 2 2 2 3" xfId="1230" xr:uid="{00000000-0005-0000-0000-00003E180000}"/>
    <cellStyle name="常规 2 6 3 2 2 3" xfId="9" xr:uid="{00000000-0005-0000-0000-00003F180000}"/>
    <cellStyle name="常规 2 6 3 2 2 4" xfId="2290" xr:uid="{00000000-0005-0000-0000-000040180000}"/>
    <cellStyle name="常规 2 6 3 2 3" xfId="6875" xr:uid="{00000000-0005-0000-0000-000041180000}"/>
    <cellStyle name="常规 2 6 3 2 4" xfId="6876" xr:uid="{00000000-0005-0000-0000-000042180000}"/>
    <cellStyle name="常规 2 6 3 3" xfId="6877" xr:uid="{00000000-0005-0000-0000-000043180000}"/>
    <cellStyle name="常规 2 6 3 3 2" xfId="6878" xr:uid="{00000000-0005-0000-0000-000044180000}"/>
    <cellStyle name="常规 2 6 3 3 2 2" xfId="6879" xr:uid="{00000000-0005-0000-0000-000045180000}"/>
    <cellStyle name="常规 2 6 3 3 2 3" xfId="6880" xr:uid="{00000000-0005-0000-0000-000046180000}"/>
    <cellStyle name="常规 2 6 3 3 3" xfId="5268" xr:uid="{00000000-0005-0000-0000-000047180000}"/>
    <cellStyle name="常规 2 6 3 3 4" xfId="5277" xr:uid="{00000000-0005-0000-0000-000048180000}"/>
    <cellStyle name="常规 2 6 3 4" xfId="6881" xr:uid="{00000000-0005-0000-0000-000049180000}"/>
    <cellStyle name="常规 2 6 3 5" xfId="6882" xr:uid="{00000000-0005-0000-0000-00004A180000}"/>
    <cellStyle name="常规 2 6 3 6" xfId="4610" xr:uid="{00000000-0005-0000-0000-00004B180000}"/>
    <cellStyle name="常规 2 6 4" xfId="6883" xr:uid="{00000000-0005-0000-0000-00004C180000}"/>
    <cellStyle name="常规 2 6 4 2" xfId="6884" xr:uid="{00000000-0005-0000-0000-00004D180000}"/>
    <cellStyle name="常规 2 6 4 2 2" xfId="6885" xr:uid="{00000000-0005-0000-0000-00004E180000}"/>
    <cellStyle name="常规 2 6 4 2 2 2" xfId="6886" xr:uid="{00000000-0005-0000-0000-00004F180000}"/>
    <cellStyle name="常规 2 6 4 2 2 3" xfId="6887" xr:uid="{00000000-0005-0000-0000-000050180000}"/>
    <cellStyle name="常规 2 6 4 2 3" xfId="6888" xr:uid="{00000000-0005-0000-0000-000051180000}"/>
    <cellStyle name="常规 2 6 4 2 4" xfId="6889" xr:uid="{00000000-0005-0000-0000-000052180000}"/>
    <cellStyle name="常规 2 6 4 3" xfId="6890" xr:uid="{00000000-0005-0000-0000-000053180000}"/>
    <cellStyle name="常规 2 6 4 4" xfId="6891" xr:uid="{00000000-0005-0000-0000-000054180000}"/>
    <cellStyle name="常规 2 6 5" xfId="6892" xr:uid="{00000000-0005-0000-0000-000055180000}"/>
    <cellStyle name="常规 2 6 5 2" xfId="6893" xr:uid="{00000000-0005-0000-0000-000056180000}"/>
    <cellStyle name="常规 2 6 5 2 2" xfId="6894" xr:uid="{00000000-0005-0000-0000-000057180000}"/>
    <cellStyle name="常规 2 6 5 2 3" xfId="6895" xr:uid="{00000000-0005-0000-0000-000058180000}"/>
    <cellStyle name="常规 2 6 5 3" xfId="6896" xr:uid="{00000000-0005-0000-0000-000059180000}"/>
    <cellStyle name="常规 2 6 5 4" xfId="3715" xr:uid="{00000000-0005-0000-0000-00005A180000}"/>
    <cellStyle name="常规 2 6 6" xfId="2484" xr:uid="{00000000-0005-0000-0000-00005B180000}"/>
    <cellStyle name="常规 2 6 6 2" xfId="2488" xr:uid="{00000000-0005-0000-0000-00005C180000}"/>
    <cellStyle name="常规 2 6 7" xfId="6897" xr:uid="{00000000-0005-0000-0000-00005D180000}"/>
    <cellStyle name="常规 2 6 7 2" xfId="6898" xr:uid="{00000000-0005-0000-0000-00005E180000}"/>
    <cellStyle name="常规 2 6 8" xfId="6899" xr:uid="{00000000-0005-0000-0000-00005F180000}"/>
    <cellStyle name="常规 2 6 9" xfId="6900" xr:uid="{00000000-0005-0000-0000-000060180000}"/>
    <cellStyle name="常规 2 7" xfId="6901" xr:uid="{00000000-0005-0000-0000-000061180000}"/>
    <cellStyle name="常规 2 7 2" xfId="6902" xr:uid="{00000000-0005-0000-0000-000062180000}"/>
    <cellStyle name="常规 2 7 2 2" xfId="6903" xr:uid="{00000000-0005-0000-0000-000063180000}"/>
    <cellStyle name="常规 2 7 2 2 2" xfId="6904" xr:uid="{00000000-0005-0000-0000-000064180000}"/>
    <cellStyle name="常规 2 7 2 2 2 2" xfId="6905" xr:uid="{00000000-0005-0000-0000-000065180000}"/>
    <cellStyle name="常规 2 7 2 2 2 2 2" xfId="6906" xr:uid="{00000000-0005-0000-0000-000066180000}"/>
    <cellStyle name="常规 2 7 2 2 2 2 3" xfId="6907" xr:uid="{00000000-0005-0000-0000-000067180000}"/>
    <cellStyle name="常规 2 7 2 2 2 3" xfId="6908" xr:uid="{00000000-0005-0000-0000-000068180000}"/>
    <cellStyle name="常规 2 7 2 2 2 4" xfId="6909" xr:uid="{00000000-0005-0000-0000-000069180000}"/>
    <cellStyle name="常规 2 7 2 2 3" xfId="6910" xr:uid="{00000000-0005-0000-0000-00006A180000}"/>
    <cellStyle name="常规 2 7 2 2 3 2" xfId="6911" xr:uid="{00000000-0005-0000-0000-00006B180000}"/>
    <cellStyle name="常规 2 7 2 2 4" xfId="6912" xr:uid="{00000000-0005-0000-0000-00006C180000}"/>
    <cellStyle name="常规 2 7 2 2 5" xfId="6913" xr:uid="{00000000-0005-0000-0000-00006D180000}"/>
    <cellStyle name="常规 2 7 2 3" xfId="6914" xr:uid="{00000000-0005-0000-0000-00006E180000}"/>
    <cellStyle name="常规 2 7 2 3 2" xfId="6915" xr:uid="{00000000-0005-0000-0000-00006F180000}"/>
    <cellStyle name="常规 2 7 2 3 2 2" xfId="6916" xr:uid="{00000000-0005-0000-0000-000070180000}"/>
    <cellStyle name="常规 2 7 2 3 2 3" xfId="6917" xr:uid="{00000000-0005-0000-0000-000071180000}"/>
    <cellStyle name="常规 2 7 2 3 3" xfId="6918" xr:uid="{00000000-0005-0000-0000-000072180000}"/>
    <cellStyle name="常规 2 7 2 3 4" xfId="6919" xr:uid="{00000000-0005-0000-0000-000073180000}"/>
    <cellStyle name="常规 2 7 2 4" xfId="6920" xr:uid="{00000000-0005-0000-0000-000074180000}"/>
    <cellStyle name="常规 2 7 2 4 2" xfId="6921" xr:uid="{00000000-0005-0000-0000-000075180000}"/>
    <cellStyle name="常规 2 7 2 5" xfId="6922" xr:uid="{00000000-0005-0000-0000-000076180000}"/>
    <cellStyle name="常规 2 7 2 6" xfId="6923" xr:uid="{00000000-0005-0000-0000-000077180000}"/>
    <cellStyle name="常规 2 7 2 7" xfId="6924" xr:uid="{00000000-0005-0000-0000-000078180000}"/>
    <cellStyle name="常规 2 7 2 8" xfId="6925" xr:uid="{00000000-0005-0000-0000-000079180000}"/>
    <cellStyle name="常规 2 7 3" xfId="6926" xr:uid="{00000000-0005-0000-0000-00007A180000}"/>
    <cellStyle name="常规 2 7 3 2" xfId="6927" xr:uid="{00000000-0005-0000-0000-00007B180000}"/>
    <cellStyle name="常规 2 7 3 2 2" xfId="6928" xr:uid="{00000000-0005-0000-0000-00007C180000}"/>
    <cellStyle name="常规 2 7 3 2 2 2" xfId="6929" xr:uid="{00000000-0005-0000-0000-00007D180000}"/>
    <cellStyle name="常规 2 7 3 2 2 3" xfId="6930" xr:uid="{00000000-0005-0000-0000-00007E180000}"/>
    <cellStyle name="常规 2 7 3 2 3" xfId="6931" xr:uid="{00000000-0005-0000-0000-00007F180000}"/>
    <cellStyle name="常规 2 7 3 2 4" xfId="6932" xr:uid="{00000000-0005-0000-0000-000080180000}"/>
    <cellStyle name="常规 2 7 3 3" xfId="6933" xr:uid="{00000000-0005-0000-0000-000081180000}"/>
    <cellStyle name="常规 2 7 3 4" xfId="6934" xr:uid="{00000000-0005-0000-0000-000082180000}"/>
    <cellStyle name="常规 2 7 3 5" xfId="6935" xr:uid="{00000000-0005-0000-0000-000083180000}"/>
    <cellStyle name="常规 2 7 4" xfId="1238" xr:uid="{00000000-0005-0000-0000-000084180000}"/>
    <cellStyle name="常规 2 7 4 2" xfId="1242" xr:uid="{00000000-0005-0000-0000-000085180000}"/>
    <cellStyle name="常规 2 7 4 2 2" xfId="3903" xr:uid="{00000000-0005-0000-0000-000086180000}"/>
    <cellStyle name="常规 2 7 4 2 3" xfId="3907" xr:uid="{00000000-0005-0000-0000-000087180000}"/>
    <cellStyle name="常规 2 7 4 3" xfId="6936" xr:uid="{00000000-0005-0000-0000-000088180000}"/>
    <cellStyle name="常规 2 7 4 4" xfId="6937" xr:uid="{00000000-0005-0000-0000-000089180000}"/>
    <cellStyle name="常规 2 7 5" xfId="1245" xr:uid="{00000000-0005-0000-0000-00008A180000}"/>
    <cellStyle name="常规 2 7 5 2" xfId="6938" xr:uid="{00000000-0005-0000-0000-00008B180000}"/>
    <cellStyle name="常规 2 7 6" xfId="1248" xr:uid="{00000000-0005-0000-0000-00008C180000}"/>
    <cellStyle name="常规 2 7 6 2" xfId="6939" xr:uid="{00000000-0005-0000-0000-00008D180000}"/>
    <cellStyle name="常规 2 7 7" xfId="6940" xr:uid="{00000000-0005-0000-0000-00008E180000}"/>
    <cellStyle name="常规 2 7 8" xfId="6941" xr:uid="{00000000-0005-0000-0000-00008F180000}"/>
    <cellStyle name="常规 2 7 9" xfId="6942" xr:uid="{00000000-0005-0000-0000-000090180000}"/>
    <cellStyle name="常规 2 8" xfId="6943" xr:uid="{00000000-0005-0000-0000-000091180000}"/>
    <cellStyle name="常规 2 8 2" xfId="6945" xr:uid="{00000000-0005-0000-0000-000092180000}"/>
    <cellStyle name="常规 2 8 2 2" xfId="6947" xr:uid="{00000000-0005-0000-0000-000093180000}"/>
    <cellStyle name="常规 2 8 2 2 2" xfId="6949" xr:uid="{00000000-0005-0000-0000-000094180000}"/>
    <cellStyle name="常规 2 8 2 2 2 2" xfId="1912" xr:uid="{00000000-0005-0000-0000-000095180000}"/>
    <cellStyle name="常规 2 8 2 2 2 3" xfId="1918" xr:uid="{00000000-0005-0000-0000-000096180000}"/>
    <cellStyle name="常规 2 8 2 2 3" xfId="6951" xr:uid="{00000000-0005-0000-0000-000097180000}"/>
    <cellStyle name="常规 2 8 2 2 4" xfId="6953" xr:uid="{00000000-0005-0000-0000-000098180000}"/>
    <cellStyle name="常规 2 8 2 3" xfId="6954" xr:uid="{00000000-0005-0000-0000-000099180000}"/>
    <cellStyle name="常规 2 8 2 3 2" xfId="6956" xr:uid="{00000000-0005-0000-0000-00009A180000}"/>
    <cellStyle name="常规 2 8 2 4" xfId="6958" xr:uid="{00000000-0005-0000-0000-00009B180000}"/>
    <cellStyle name="常规 2 8 2 5" xfId="6960" xr:uid="{00000000-0005-0000-0000-00009C180000}"/>
    <cellStyle name="常规 2 8 2 6" xfId="6961" xr:uid="{00000000-0005-0000-0000-00009D180000}"/>
    <cellStyle name="常规 2 8 2 7" xfId="6962" xr:uid="{00000000-0005-0000-0000-00009E180000}"/>
    <cellStyle name="常规 2 8 3" xfId="6963" xr:uid="{00000000-0005-0000-0000-00009F180000}"/>
    <cellStyle name="常规 2 8 3 2" xfId="6965" xr:uid="{00000000-0005-0000-0000-0000A0180000}"/>
    <cellStyle name="常规 2 8 3 2 2" xfId="6966" xr:uid="{00000000-0005-0000-0000-0000A1180000}"/>
    <cellStyle name="常规 2 8 3 2 3" xfId="6968" xr:uid="{00000000-0005-0000-0000-0000A2180000}"/>
    <cellStyle name="常规 2 8 3 3" xfId="6969" xr:uid="{00000000-0005-0000-0000-0000A3180000}"/>
    <cellStyle name="常规 2 8 3 4" xfId="6970" xr:uid="{00000000-0005-0000-0000-0000A4180000}"/>
    <cellStyle name="常规 2 8 4" xfId="6971" xr:uid="{00000000-0005-0000-0000-0000A5180000}"/>
    <cellStyle name="常规 2 8 4 2" xfId="6973" xr:uid="{00000000-0005-0000-0000-0000A6180000}"/>
    <cellStyle name="常规 2 8 5" xfId="6974" xr:uid="{00000000-0005-0000-0000-0000A7180000}"/>
    <cellStyle name="常规 2 8 6" xfId="6976" xr:uid="{00000000-0005-0000-0000-0000A8180000}"/>
    <cellStyle name="常规 2 8 7" xfId="6977" xr:uid="{00000000-0005-0000-0000-0000A9180000}"/>
    <cellStyle name="常规 2 8 8" xfId="6978" xr:uid="{00000000-0005-0000-0000-0000AA180000}"/>
    <cellStyle name="常规 2 9" xfId="6979" xr:uid="{00000000-0005-0000-0000-0000AB180000}"/>
    <cellStyle name="常规 2 9 2" xfId="6981" xr:uid="{00000000-0005-0000-0000-0000AC180000}"/>
    <cellStyle name="常规 2 9 2 2" xfId="6982" xr:uid="{00000000-0005-0000-0000-0000AD180000}"/>
    <cellStyle name="常规 2 9 2 2 2" xfId="6983" xr:uid="{00000000-0005-0000-0000-0000AE180000}"/>
    <cellStyle name="常规 2 9 2 2 2 2" xfId="6985" xr:uid="{00000000-0005-0000-0000-0000AF180000}"/>
    <cellStyle name="常规 2 9 2 2 3" xfId="6986" xr:uid="{00000000-0005-0000-0000-0000B0180000}"/>
    <cellStyle name="常规 2 9 2 2 4" xfId="6987" xr:uid="{00000000-0005-0000-0000-0000B1180000}"/>
    <cellStyle name="常规 2 9 2 2 5" xfId="6988" xr:uid="{00000000-0005-0000-0000-0000B2180000}"/>
    <cellStyle name="常规 2 9 2 3" xfId="6989" xr:uid="{00000000-0005-0000-0000-0000B3180000}"/>
    <cellStyle name="常规 2 9 2 3 2" xfId="6990" xr:uid="{00000000-0005-0000-0000-0000B4180000}"/>
    <cellStyle name="常规 2 9 2 4" xfId="6991" xr:uid="{00000000-0005-0000-0000-0000B5180000}"/>
    <cellStyle name="常规 2 9 2 5" xfId="6992" xr:uid="{00000000-0005-0000-0000-0000B6180000}"/>
    <cellStyle name="常规 2 9 2 6" xfId="6993" xr:uid="{00000000-0005-0000-0000-0000B7180000}"/>
    <cellStyle name="常规 2 9 3" xfId="6994" xr:uid="{00000000-0005-0000-0000-0000B8180000}"/>
    <cellStyle name="常规 2 9 3 2" xfId="6995" xr:uid="{00000000-0005-0000-0000-0000B9180000}"/>
    <cellStyle name="常规 2 9 3 3" xfId="6996" xr:uid="{00000000-0005-0000-0000-0000BA180000}"/>
    <cellStyle name="常规 2 9 4" xfId="6997" xr:uid="{00000000-0005-0000-0000-0000BB180000}"/>
    <cellStyle name="常规 2 9 5" xfId="6998" xr:uid="{00000000-0005-0000-0000-0000BC180000}"/>
    <cellStyle name="常规 2 9 6" xfId="6999" xr:uid="{00000000-0005-0000-0000-0000BD180000}"/>
    <cellStyle name="常规 2_CTV改造方案(取消南下蛇口)20110310" xfId="7000" xr:uid="{00000000-0005-0000-0000-0000BE180000}"/>
    <cellStyle name="常规 21" xfId="4303" xr:uid="{00000000-0005-0000-0000-0000BF180000}"/>
    <cellStyle name="常规 21 10" xfId="7001" xr:uid="{00000000-0005-0000-0000-0000C0180000}"/>
    <cellStyle name="常规 21 11" xfId="7003" xr:uid="{00000000-0005-0000-0000-0000C1180000}"/>
    <cellStyle name="常规 21 12" xfId="7004" xr:uid="{00000000-0005-0000-0000-0000C2180000}"/>
    <cellStyle name="常规 21 2" xfId="7005" xr:uid="{00000000-0005-0000-0000-0000C3180000}"/>
    <cellStyle name="常规 21 2 2" xfId="7006" xr:uid="{00000000-0005-0000-0000-0000C4180000}"/>
    <cellStyle name="常规 21 2 2 2" xfId="7007" xr:uid="{00000000-0005-0000-0000-0000C5180000}"/>
    <cellStyle name="常规 21 2 2 2 2" xfId="7008" xr:uid="{00000000-0005-0000-0000-0000C6180000}"/>
    <cellStyle name="常规 21 2 2 2 2 2" xfId="7009" xr:uid="{00000000-0005-0000-0000-0000C7180000}"/>
    <cellStyle name="常规 21 2 2 2 2 3" xfId="7010" xr:uid="{00000000-0005-0000-0000-0000C8180000}"/>
    <cellStyle name="常规 21 2 2 2 2 4" xfId="7011" xr:uid="{00000000-0005-0000-0000-0000C9180000}"/>
    <cellStyle name="常规 21 2 2 2 3" xfId="7012" xr:uid="{00000000-0005-0000-0000-0000CA180000}"/>
    <cellStyle name="常规 21 2 2 2 4" xfId="7013" xr:uid="{00000000-0005-0000-0000-0000CB180000}"/>
    <cellStyle name="常规 21 2 2 2 5" xfId="7014" xr:uid="{00000000-0005-0000-0000-0000CC180000}"/>
    <cellStyle name="常规 21 2 2 3" xfId="5208" xr:uid="{00000000-0005-0000-0000-0000CD180000}"/>
    <cellStyle name="常规 21 2 2 3 2" xfId="5210" xr:uid="{00000000-0005-0000-0000-0000CE180000}"/>
    <cellStyle name="常规 21 2 2 4" xfId="5213" xr:uid="{00000000-0005-0000-0000-0000CF180000}"/>
    <cellStyle name="常规 21 2 2 5" xfId="5215" xr:uid="{00000000-0005-0000-0000-0000D0180000}"/>
    <cellStyle name="常规 21 2 3" xfId="7015" xr:uid="{00000000-0005-0000-0000-0000D1180000}"/>
    <cellStyle name="常规 21 2 3 2" xfId="7016" xr:uid="{00000000-0005-0000-0000-0000D2180000}"/>
    <cellStyle name="常规 21 2 3 2 2" xfId="7017" xr:uid="{00000000-0005-0000-0000-0000D3180000}"/>
    <cellStyle name="常规 21 2 3 2 3" xfId="7018" xr:uid="{00000000-0005-0000-0000-0000D4180000}"/>
    <cellStyle name="常规 21 2 3 3" xfId="7019" xr:uid="{00000000-0005-0000-0000-0000D5180000}"/>
    <cellStyle name="常规 21 2 3 4" xfId="7020" xr:uid="{00000000-0005-0000-0000-0000D6180000}"/>
    <cellStyle name="常规 21 2 4" xfId="5599" xr:uid="{00000000-0005-0000-0000-0000D7180000}"/>
    <cellStyle name="常规 21 2 4 2" xfId="5601" xr:uid="{00000000-0005-0000-0000-0000D8180000}"/>
    <cellStyle name="常规 21 2 4 2 2" xfId="5603" xr:uid="{00000000-0005-0000-0000-0000D9180000}"/>
    <cellStyle name="常规 21 2 4 3" xfId="5606" xr:uid="{00000000-0005-0000-0000-0000DA180000}"/>
    <cellStyle name="常规 21 2 4 4" xfId="5608" xr:uid="{00000000-0005-0000-0000-0000DB180000}"/>
    <cellStyle name="常规 21 2 5" xfId="5610" xr:uid="{00000000-0005-0000-0000-0000DC180000}"/>
    <cellStyle name="常规 21 2 6" xfId="5612" xr:uid="{00000000-0005-0000-0000-0000DD180000}"/>
    <cellStyle name="常规 21 2 7" xfId="7021" xr:uid="{00000000-0005-0000-0000-0000DE180000}"/>
    <cellStyle name="常规 21 3" xfId="7022" xr:uid="{00000000-0005-0000-0000-0000DF180000}"/>
    <cellStyle name="常规 21 3 2" xfId="7023" xr:uid="{00000000-0005-0000-0000-0000E0180000}"/>
    <cellStyle name="常规 21 3 2 2" xfId="7024" xr:uid="{00000000-0005-0000-0000-0000E1180000}"/>
    <cellStyle name="常规 21 3 2 2 2" xfId="7026" xr:uid="{00000000-0005-0000-0000-0000E2180000}"/>
    <cellStyle name="常规 21 3 2 3" xfId="5221" xr:uid="{00000000-0005-0000-0000-0000E3180000}"/>
    <cellStyle name="常规 21 3 2 4" xfId="5223" xr:uid="{00000000-0005-0000-0000-0000E4180000}"/>
    <cellStyle name="常规 21 3 2 5" xfId="7027" xr:uid="{00000000-0005-0000-0000-0000E5180000}"/>
    <cellStyle name="常规 21 3 3" xfId="7028" xr:uid="{00000000-0005-0000-0000-0000E6180000}"/>
    <cellStyle name="常规 21 3 3 2" xfId="7029" xr:uid="{00000000-0005-0000-0000-0000E7180000}"/>
    <cellStyle name="常规 21 3 4" xfId="5615" xr:uid="{00000000-0005-0000-0000-0000E8180000}"/>
    <cellStyle name="常规 21 3 5" xfId="5619" xr:uid="{00000000-0005-0000-0000-0000E9180000}"/>
    <cellStyle name="常规 21 3 6" xfId="5621" xr:uid="{00000000-0005-0000-0000-0000EA180000}"/>
    <cellStyle name="常规 21 4" xfId="7031" xr:uid="{00000000-0005-0000-0000-0000EB180000}"/>
    <cellStyle name="常规 21 4 2" xfId="7032" xr:uid="{00000000-0005-0000-0000-0000EC180000}"/>
    <cellStyle name="常规 21 4 2 2" xfId="7033" xr:uid="{00000000-0005-0000-0000-0000ED180000}"/>
    <cellStyle name="常规 21 4 2 2 2" xfId="7035" xr:uid="{00000000-0005-0000-0000-0000EE180000}"/>
    <cellStyle name="常规 21 4 2 3" xfId="7036" xr:uid="{00000000-0005-0000-0000-0000EF180000}"/>
    <cellStyle name="常规 21 4 2 4" xfId="7037" xr:uid="{00000000-0005-0000-0000-0000F0180000}"/>
    <cellStyle name="常规 21 4 3" xfId="7038" xr:uid="{00000000-0005-0000-0000-0000F1180000}"/>
    <cellStyle name="常规 21 4 4" xfId="7039" xr:uid="{00000000-0005-0000-0000-0000F2180000}"/>
    <cellStyle name="常规 21 5" xfId="7040" xr:uid="{00000000-0005-0000-0000-0000F3180000}"/>
    <cellStyle name="常规 21 5 2" xfId="7041" xr:uid="{00000000-0005-0000-0000-0000F4180000}"/>
    <cellStyle name="常规 21 5 2 2" xfId="7042" xr:uid="{00000000-0005-0000-0000-0000F5180000}"/>
    <cellStyle name="常规 21 5 2 2 2" xfId="7043" xr:uid="{00000000-0005-0000-0000-0000F6180000}"/>
    <cellStyle name="常规 21 5 2 3" xfId="7044" xr:uid="{00000000-0005-0000-0000-0000F7180000}"/>
    <cellStyle name="常规 21 5 2 4" xfId="7045" xr:uid="{00000000-0005-0000-0000-0000F8180000}"/>
    <cellStyle name="常规 21 5 3" xfId="7046" xr:uid="{00000000-0005-0000-0000-0000F9180000}"/>
    <cellStyle name="常规 21 5 3 2" xfId="7047" xr:uid="{00000000-0005-0000-0000-0000FA180000}"/>
    <cellStyle name="常规 21 5 3 3" xfId="7048" xr:uid="{00000000-0005-0000-0000-0000FB180000}"/>
    <cellStyle name="常规 21 5 4" xfId="7049" xr:uid="{00000000-0005-0000-0000-0000FC180000}"/>
    <cellStyle name="常规 21 5 5" xfId="7050" xr:uid="{00000000-0005-0000-0000-0000FD180000}"/>
    <cellStyle name="常规 21 6" xfId="7051" xr:uid="{00000000-0005-0000-0000-0000FE180000}"/>
    <cellStyle name="常规 21 6 2" xfId="7052" xr:uid="{00000000-0005-0000-0000-0000FF180000}"/>
    <cellStyle name="常规 21 6 2 2" xfId="3574" xr:uid="{00000000-0005-0000-0000-000000190000}"/>
    <cellStyle name="常规 21 6 2 2 2" xfId="3577" xr:uid="{00000000-0005-0000-0000-000001190000}"/>
    <cellStyle name="常规 21 6 2 3" xfId="3580" xr:uid="{00000000-0005-0000-0000-000002190000}"/>
    <cellStyle name="常规 21 6 2 4" xfId="3583" xr:uid="{00000000-0005-0000-0000-000003190000}"/>
    <cellStyle name="常规 21 6 3" xfId="7053" xr:uid="{00000000-0005-0000-0000-000004190000}"/>
    <cellStyle name="常规 21 6 3 2" xfId="2553" xr:uid="{00000000-0005-0000-0000-000005190000}"/>
    <cellStyle name="常规 21 6 3 3" xfId="7054" xr:uid="{00000000-0005-0000-0000-000006190000}"/>
    <cellStyle name="常规 21 6 4" xfId="7055" xr:uid="{00000000-0005-0000-0000-000007190000}"/>
    <cellStyle name="常规 21 6 5" xfId="7056" xr:uid="{00000000-0005-0000-0000-000008190000}"/>
    <cellStyle name="常规 21 7" xfId="7057" xr:uid="{00000000-0005-0000-0000-000009190000}"/>
    <cellStyle name="常规 21 7 2" xfId="7058" xr:uid="{00000000-0005-0000-0000-00000A190000}"/>
    <cellStyle name="常规 21 7 2 2" xfId="7059" xr:uid="{00000000-0005-0000-0000-00000B190000}"/>
    <cellStyle name="常规 21 7 2 2 2" xfId="7060" xr:uid="{00000000-0005-0000-0000-00000C190000}"/>
    <cellStyle name="常规 21 7 2 3" xfId="7061" xr:uid="{00000000-0005-0000-0000-00000D190000}"/>
    <cellStyle name="常规 21 7 2 4" xfId="7062" xr:uid="{00000000-0005-0000-0000-00000E190000}"/>
    <cellStyle name="常规 21 7 3" xfId="7063" xr:uid="{00000000-0005-0000-0000-00000F190000}"/>
    <cellStyle name="常规 21 7 4" xfId="7064" xr:uid="{00000000-0005-0000-0000-000010190000}"/>
    <cellStyle name="常规 21 7 5" xfId="7065" xr:uid="{00000000-0005-0000-0000-000011190000}"/>
    <cellStyle name="常规 21 8" xfId="7066" xr:uid="{00000000-0005-0000-0000-000012190000}"/>
    <cellStyle name="常规 21 8 2" xfId="7067" xr:uid="{00000000-0005-0000-0000-000013190000}"/>
    <cellStyle name="常规 21 8 2 2" xfId="7068" xr:uid="{00000000-0005-0000-0000-000014190000}"/>
    <cellStyle name="常规 21 8 3" xfId="7069" xr:uid="{00000000-0005-0000-0000-000015190000}"/>
    <cellStyle name="常规 21 8 4" xfId="7070" xr:uid="{00000000-0005-0000-0000-000016190000}"/>
    <cellStyle name="常规 21 9" xfId="7071" xr:uid="{00000000-0005-0000-0000-000017190000}"/>
    <cellStyle name="常规 21 9 2" xfId="7072" xr:uid="{00000000-0005-0000-0000-000018190000}"/>
    <cellStyle name="常规 21 9 2 2" xfId="7073" xr:uid="{00000000-0005-0000-0000-000019190000}"/>
    <cellStyle name="常规 21 9 3" xfId="7074" xr:uid="{00000000-0005-0000-0000-00001A190000}"/>
    <cellStyle name="常规 21 9 4" xfId="7075" xr:uid="{00000000-0005-0000-0000-00001B190000}"/>
    <cellStyle name="常规 3" xfId="7077" xr:uid="{00000000-0005-0000-0000-00001C190000}"/>
    <cellStyle name="常规 3 10" xfId="7078" xr:uid="{00000000-0005-0000-0000-00001D190000}"/>
    <cellStyle name="常规 3 10 2" xfId="7079" xr:uid="{00000000-0005-0000-0000-00001E190000}"/>
    <cellStyle name="常规 3 10 2 2" xfId="7080" xr:uid="{00000000-0005-0000-0000-00001F190000}"/>
    <cellStyle name="常规 3 10 2 3" xfId="7081" xr:uid="{00000000-0005-0000-0000-000020190000}"/>
    <cellStyle name="常规 3 10 2 4" xfId="7082" xr:uid="{00000000-0005-0000-0000-000021190000}"/>
    <cellStyle name="常规 3 10 3" xfId="7083" xr:uid="{00000000-0005-0000-0000-000022190000}"/>
    <cellStyle name="常规 3 10 4" xfId="7084" xr:uid="{00000000-0005-0000-0000-000023190000}"/>
    <cellStyle name="常规 3 10 5" xfId="7085" xr:uid="{00000000-0005-0000-0000-000024190000}"/>
    <cellStyle name="常规 3 11" xfId="7086" xr:uid="{00000000-0005-0000-0000-000025190000}"/>
    <cellStyle name="常规 3 11 2" xfId="7087" xr:uid="{00000000-0005-0000-0000-000026190000}"/>
    <cellStyle name="常规 3 11 2 2" xfId="7089" xr:uid="{00000000-0005-0000-0000-000027190000}"/>
    <cellStyle name="常规 3 11 2 3" xfId="7091" xr:uid="{00000000-0005-0000-0000-000028190000}"/>
    <cellStyle name="常规 3 11 3" xfId="7092" xr:uid="{00000000-0005-0000-0000-000029190000}"/>
    <cellStyle name="常规 3 11 4" xfId="7094" xr:uid="{00000000-0005-0000-0000-00002A190000}"/>
    <cellStyle name="常规 3 11 5" xfId="7096" xr:uid="{00000000-0005-0000-0000-00002B190000}"/>
    <cellStyle name="常规 3 12" xfId="7098" xr:uid="{00000000-0005-0000-0000-00002C190000}"/>
    <cellStyle name="常规 3 12 2" xfId="7099" xr:uid="{00000000-0005-0000-0000-00002D190000}"/>
    <cellStyle name="常规 3 12 3" xfId="7101" xr:uid="{00000000-0005-0000-0000-00002E190000}"/>
    <cellStyle name="常规 3 13" xfId="7103" xr:uid="{00000000-0005-0000-0000-00002F190000}"/>
    <cellStyle name="常规 3 14" xfId="7104" xr:uid="{00000000-0005-0000-0000-000030190000}"/>
    <cellStyle name="常规 3 15" xfId="7105" xr:uid="{00000000-0005-0000-0000-000031190000}"/>
    <cellStyle name="常规 3 16" xfId="7106" xr:uid="{00000000-0005-0000-0000-000032190000}"/>
    <cellStyle name="常规 3 2" xfId="7107" xr:uid="{00000000-0005-0000-0000-000033190000}"/>
    <cellStyle name="常规 3 2 10" xfId="7108" xr:uid="{00000000-0005-0000-0000-000034190000}"/>
    <cellStyle name="常规 3 2 10 2" xfId="7109" xr:uid="{00000000-0005-0000-0000-000035190000}"/>
    <cellStyle name="常规 3 2 10 3" xfId="7110" xr:uid="{00000000-0005-0000-0000-000036190000}"/>
    <cellStyle name="常规 3 2 11" xfId="7111" xr:uid="{00000000-0005-0000-0000-000037190000}"/>
    <cellStyle name="常规 3 2 11 2" xfId="2010" xr:uid="{00000000-0005-0000-0000-000038190000}"/>
    <cellStyle name="常规 3 2 12" xfId="1992" xr:uid="{00000000-0005-0000-0000-000039190000}"/>
    <cellStyle name="常规 3 2 13" xfId="7112" xr:uid="{00000000-0005-0000-0000-00003A190000}"/>
    <cellStyle name="常规 3 2 14" xfId="7113" xr:uid="{00000000-0005-0000-0000-00003B190000}"/>
    <cellStyle name="常规 3 2 15" xfId="7114" xr:uid="{00000000-0005-0000-0000-00003C190000}"/>
    <cellStyle name="常规 3 2 2" xfId="7115" xr:uid="{00000000-0005-0000-0000-00003D190000}"/>
    <cellStyle name="常规 3 2 2 10" xfId="7116" xr:uid="{00000000-0005-0000-0000-00003E190000}"/>
    <cellStyle name="常规 3 2 2 11" xfId="339" xr:uid="{00000000-0005-0000-0000-00003F190000}"/>
    <cellStyle name="常规 3 2 2 12" xfId="7117" xr:uid="{00000000-0005-0000-0000-000040190000}"/>
    <cellStyle name="常规 3 2 2 2" xfId="7118" xr:uid="{00000000-0005-0000-0000-000041190000}"/>
    <cellStyle name="常规 3 2 2 2 10" xfId="7119" xr:uid="{00000000-0005-0000-0000-000042190000}"/>
    <cellStyle name="常规 3 2 2 2 11" xfId="7120" xr:uid="{00000000-0005-0000-0000-000043190000}"/>
    <cellStyle name="常规 3 2 2 2 12" xfId="7122" xr:uid="{00000000-0005-0000-0000-000044190000}"/>
    <cellStyle name="常规 3 2 2 2 2" xfId="7124" xr:uid="{00000000-0005-0000-0000-000045190000}"/>
    <cellStyle name="常规 3 2 2 2 2 2" xfId="7125" xr:uid="{00000000-0005-0000-0000-000046190000}"/>
    <cellStyle name="常规 3 2 2 2 2 2 2" xfId="826" xr:uid="{00000000-0005-0000-0000-000047190000}"/>
    <cellStyle name="常规 3 2 2 2 2 2 2 2" xfId="829" xr:uid="{00000000-0005-0000-0000-000048190000}"/>
    <cellStyle name="常规 3 2 2 2 2 2 2 2 2" xfId="7126" xr:uid="{00000000-0005-0000-0000-000049190000}"/>
    <cellStyle name="常规 3 2 2 2 2 2 2 2 2 2" xfId="7128" xr:uid="{00000000-0005-0000-0000-00004A190000}"/>
    <cellStyle name="常规 3 2 2 2 2 2 2 2 2 2 2" xfId="7129" xr:uid="{00000000-0005-0000-0000-00004B190000}"/>
    <cellStyle name="常规 3 2 2 2 2 2 2 2 2 2 3" xfId="4237" xr:uid="{00000000-0005-0000-0000-00004C190000}"/>
    <cellStyle name="常规 3 2 2 2 2 2 2 2 2 3" xfId="7130" xr:uid="{00000000-0005-0000-0000-00004D190000}"/>
    <cellStyle name="常规 3 2 2 2 2 2 2 2 2 3 2" xfId="7131" xr:uid="{00000000-0005-0000-0000-00004E190000}"/>
    <cellStyle name="常规 3 2 2 2 2 2 2 2 2 4" xfId="7132" xr:uid="{00000000-0005-0000-0000-00004F190000}"/>
    <cellStyle name="常规 3 2 2 2 2 2 2 2 3" xfId="7133" xr:uid="{00000000-0005-0000-0000-000050190000}"/>
    <cellStyle name="常规 3 2 2 2 2 2 2 2 3 2" xfId="7135" xr:uid="{00000000-0005-0000-0000-000051190000}"/>
    <cellStyle name="常规 3 2 2 2 2 2 2 2 4" xfId="7136" xr:uid="{00000000-0005-0000-0000-000052190000}"/>
    <cellStyle name="常规 3 2 2 2 2 2 2 3" xfId="7138" xr:uid="{00000000-0005-0000-0000-000053190000}"/>
    <cellStyle name="常规 3 2 2 2 2 2 2 3 2" xfId="7139" xr:uid="{00000000-0005-0000-0000-000054190000}"/>
    <cellStyle name="常规 3 2 2 2 2 2 2 3 2 2" xfId="7140" xr:uid="{00000000-0005-0000-0000-000055190000}"/>
    <cellStyle name="常规 3 2 2 2 2 2 2 3 2 3" xfId="7141" xr:uid="{00000000-0005-0000-0000-000056190000}"/>
    <cellStyle name="常规 3 2 2 2 2 2 2 3 3" xfId="6548" xr:uid="{00000000-0005-0000-0000-000057190000}"/>
    <cellStyle name="常规 3 2 2 2 2 2 2 3 4" xfId="6565" xr:uid="{00000000-0005-0000-0000-000058190000}"/>
    <cellStyle name="常规 3 2 2 2 2 2 2 4" xfId="4873" xr:uid="{00000000-0005-0000-0000-000059190000}"/>
    <cellStyle name="常规 3 2 2 2 2 2 2 5" xfId="4878" xr:uid="{00000000-0005-0000-0000-00005A190000}"/>
    <cellStyle name="常规 3 2 2 2 2 2 3" xfId="833" xr:uid="{00000000-0005-0000-0000-00005B190000}"/>
    <cellStyle name="常规 3 2 2 2 2 2 3 2" xfId="611" xr:uid="{00000000-0005-0000-0000-00005C190000}"/>
    <cellStyle name="常规 3 2 2 2 2 2 3 2 2" xfId="7142" xr:uid="{00000000-0005-0000-0000-00005D190000}"/>
    <cellStyle name="常规 3 2 2 2 2 2 3 2 2 2" xfId="7144" xr:uid="{00000000-0005-0000-0000-00005E190000}"/>
    <cellStyle name="常规 3 2 2 2 2 2 3 2 2 3" xfId="7145" xr:uid="{00000000-0005-0000-0000-00005F190000}"/>
    <cellStyle name="常规 3 2 2 2 2 2 3 2 3" xfId="7146" xr:uid="{00000000-0005-0000-0000-000060190000}"/>
    <cellStyle name="常规 3 2 2 2 2 2 3 2 4" xfId="7147" xr:uid="{00000000-0005-0000-0000-000061190000}"/>
    <cellStyle name="常规 3 2 2 2 2 2 3 3" xfId="7148" xr:uid="{00000000-0005-0000-0000-000062190000}"/>
    <cellStyle name="常规 3 2 2 2 2 2 3 3 2" xfId="7149" xr:uid="{00000000-0005-0000-0000-000063190000}"/>
    <cellStyle name="常规 3 2 2 2 2 2 3 4" xfId="7150" xr:uid="{00000000-0005-0000-0000-000064190000}"/>
    <cellStyle name="常规 3 2 2 2 2 2 4" xfId="795" xr:uid="{00000000-0005-0000-0000-000065190000}"/>
    <cellStyle name="常规 3 2 2 2 2 2 4 2" xfId="630" xr:uid="{00000000-0005-0000-0000-000066190000}"/>
    <cellStyle name="常规 3 2 2 2 2 2 4 2 2" xfId="7151" xr:uid="{00000000-0005-0000-0000-000067190000}"/>
    <cellStyle name="常规 3 2 2 2 2 2 4 2 3" xfId="7152" xr:uid="{00000000-0005-0000-0000-000068190000}"/>
    <cellStyle name="常规 3 2 2 2 2 2 4 3" xfId="1016" xr:uid="{00000000-0005-0000-0000-000069190000}"/>
    <cellStyle name="常规 3 2 2 2 2 2 4 4" xfId="7153" xr:uid="{00000000-0005-0000-0000-00006A190000}"/>
    <cellStyle name="常规 3 2 2 2 2 2 5" xfId="839" xr:uid="{00000000-0005-0000-0000-00006B190000}"/>
    <cellStyle name="常规 3 2 2 2 2 3" xfId="7154" xr:uid="{00000000-0005-0000-0000-00006C190000}"/>
    <cellStyle name="常规 3 2 2 2 2 3 2" xfId="250" xr:uid="{00000000-0005-0000-0000-00006D190000}"/>
    <cellStyle name="常规 3 2 2 2 2 3 2 2" xfId="254" xr:uid="{00000000-0005-0000-0000-00006E190000}"/>
    <cellStyle name="常规 3 2 2 2 2 3 2 2 2" xfId="7155" xr:uid="{00000000-0005-0000-0000-00006F190000}"/>
    <cellStyle name="常规 3 2 2 2 2 3 2 2 2 2" xfId="7157" xr:uid="{00000000-0005-0000-0000-000070190000}"/>
    <cellStyle name="常规 3 2 2 2 2 3 2 2 2 3" xfId="7158" xr:uid="{00000000-0005-0000-0000-000071190000}"/>
    <cellStyle name="常规 3 2 2 2 2 3 2 2 3" xfId="7159" xr:uid="{00000000-0005-0000-0000-000072190000}"/>
    <cellStyle name="常规 3 2 2 2 2 3 2 2 4" xfId="1713" xr:uid="{00000000-0005-0000-0000-000073190000}"/>
    <cellStyle name="常规 3 2 2 2 2 3 2 3" xfId="7161" xr:uid="{00000000-0005-0000-0000-000074190000}"/>
    <cellStyle name="常规 3 2 2 2 2 3 2 4" xfId="4886" xr:uid="{00000000-0005-0000-0000-000075190000}"/>
    <cellStyle name="常规 3 2 2 2 2 3 3" xfId="849" xr:uid="{00000000-0005-0000-0000-000076190000}"/>
    <cellStyle name="常规 3 2 2 2 2 3 3 2" xfId="375" xr:uid="{00000000-0005-0000-0000-000077190000}"/>
    <cellStyle name="常规 3 2 2 2 2 3 3 2 2" xfId="7163" xr:uid="{00000000-0005-0000-0000-000078190000}"/>
    <cellStyle name="常规 3 2 2 2 2 3 3 2 3" xfId="7165" xr:uid="{00000000-0005-0000-0000-000079190000}"/>
    <cellStyle name="常规 3 2 2 2 2 3 3 3" xfId="7166" xr:uid="{00000000-0005-0000-0000-00007A190000}"/>
    <cellStyle name="常规 3 2 2 2 2 3 3 4" xfId="7167" xr:uid="{00000000-0005-0000-0000-00007B190000}"/>
    <cellStyle name="常规 3 2 2 2 2 3 4" xfId="65" xr:uid="{00000000-0005-0000-0000-00007C190000}"/>
    <cellStyle name="常规 3 2 2 2 2 3 5" xfId="41" xr:uid="{00000000-0005-0000-0000-00007D190000}"/>
    <cellStyle name="常规 3 2 2 2 2 4" xfId="7168" xr:uid="{00000000-0005-0000-0000-00007E190000}"/>
    <cellStyle name="常规 3 2 2 2 2 4 2" xfId="871" xr:uid="{00000000-0005-0000-0000-00007F190000}"/>
    <cellStyle name="常规 3 2 2 2 2 4 2 2" xfId="873" xr:uid="{00000000-0005-0000-0000-000080190000}"/>
    <cellStyle name="常规 3 2 2 2 2 4 2 2 2" xfId="7170" xr:uid="{00000000-0005-0000-0000-000081190000}"/>
    <cellStyle name="常规 3 2 2 2 2 4 2 2 3" xfId="7172" xr:uid="{00000000-0005-0000-0000-000082190000}"/>
    <cellStyle name="常规 3 2 2 2 2 4 2 3" xfId="7173" xr:uid="{00000000-0005-0000-0000-000083190000}"/>
    <cellStyle name="常规 3 2 2 2 2 4 2 4" xfId="7174" xr:uid="{00000000-0005-0000-0000-000084190000}"/>
    <cellStyle name="常规 3 2 2 2 2 4 3" xfId="876" xr:uid="{00000000-0005-0000-0000-000085190000}"/>
    <cellStyle name="常规 3 2 2 2 2 4 4" xfId="162" xr:uid="{00000000-0005-0000-0000-000086190000}"/>
    <cellStyle name="常规 3 2 2 2 2 5" xfId="7175" xr:uid="{00000000-0005-0000-0000-000087190000}"/>
    <cellStyle name="常规 3 2 2 2 2 5 2" xfId="543" xr:uid="{00000000-0005-0000-0000-000088190000}"/>
    <cellStyle name="常规 3 2 2 2 2 5 2 2" xfId="547" xr:uid="{00000000-0005-0000-0000-000089190000}"/>
    <cellStyle name="常规 3 2 2 2 2 5 2 3" xfId="7177" xr:uid="{00000000-0005-0000-0000-00008A190000}"/>
    <cellStyle name="常规 3 2 2 2 2 5 3" xfId="103" xr:uid="{00000000-0005-0000-0000-00008B190000}"/>
    <cellStyle name="常规 3 2 2 2 2 5 4" xfId="554" xr:uid="{00000000-0005-0000-0000-00008C190000}"/>
    <cellStyle name="常规 3 2 2 2 2 6" xfId="7178" xr:uid="{00000000-0005-0000-0000-00008D190000}"/>
    <cellStyle name="常规 3 2 2 2 2 6 2" xfId="7181" xr:uid="{00000000-0005-0000-0000-00008E190000}"/>
    <cellStyle name="常规 3 2 2 2 2 7" xfId="7183" xr:uid="{00000000-0005-0000-0000-00008F190000}"/>
    <cellStyle name="常规 3 2 2 2 2 8" xfId="7186" xr:uid="{00000000-0005-0000-0000-000090190000}"/>
    <cellStyle name="常规 3 2 2 2 3" xfId="7188" xr:uid="{00000000-0005-0000-0000-000091190000}"/>
    <cellStyle name="常规 3 2 2 2 3 2" xfId="7189" xr:uid="{00000000-0005-0000-0000-000092190000}"/>
    <cellStyle name="常规 3 2 2 2 3 2 2" xfId="7190" xr:uid="{00000000-0005-0000-0000-000093190000}"/>
    <cellStyle name="常规 3 2 2 2 3 2 2 2" xfId="7191" xr:uid="{00000000-0005-0000-0000-000094190000}"/>
    <cellStyle name="常规 3 2 2 2 3 2 2 2 2" xfId="7192" xr:uid="{00000000-0005-0000-0000-000095190000}"/>
    <cellStyle name="常规 3 2 2 2 3 2 2 2 2 2" xfId="7193" xr:uid="{00000000-0005-0000-0000-000096190000}"/>
    <cellStyle name="常规 3 2 2 2 3 2 2 2 2 3" xfId="7194" xr:uid="{00000000-0005-0000-0000-000097190000}"/>
    <cellStyle name="常规 3 2 2 2 3 2 2 2 3" xfId="7195" xr:uid="{00000000-0005-0000-0000-000098190000}"/>
    <cellStyle name="常规 3 2 2 2 3 2 2 2 4" xfId="7196" xr:uid="{00000000-0005-0000-0000-000099190000}"/>
    <cellStyle name="常规 3 2 2 2 3 2 2 3" xfId="7197" xr:uid="{00000000-0005-0000-0000-00009A190000}"/>
    <cellStyle name="常规 3 2 2 2 3 2 2 4" xfId="4924" xr:uid="{00000000-0005-0000-0000-00009B190000}"/>
    <cellStyle name="常规 3 2 2 2 3 2 3" xfId="578" xr:uid="{00000000-0005-0000-0000-00009C190000}"/>
    <cellStyle name="常规 3 2 2 2 3 2 3 2" xfId="587" xr:uid="{00000000-0005-0000-0000-00009D190000}"/>
    <cellStyle name="常规 3 2 2 2 3 2 3 2 2" xfId="593" xr:uid="{00000000-0005-0000-0000-00009E190000}"/>
    <cellStyle name="常规 3 2 2 2 3 2 3 2 3" xfId="7198" xr:uid="{00000000-0005-0000-0000-00009F190000}"/>
    <cellStyle name="常规 3 2 2 2 3 2 3 3" xfId="598" xr:uid="{00000000-0005-0000-0000-0000A0190000}"/>
    <cellStyle name="常规 3 2 2 2 3 2 3 4" xfId="602" xr:uid="{00000000-0005-0000-0000-0000A1190000}"/>
    <cellStyle name="常规 3 2 2 2 3 2 4" xfId="613" xr:uid="{00000000-0005-0000-0000-0000A2190000}"/>
    <cellStyle name="常规 3 2 2 2 3 2 5" xfId="620" xr:uid="{00000000-0005-0000-0000-0000A3190000}"/>
    <cellStyle name="常规 3 2 2 2 3 3" xfId="7199" xr:uid="{00000000-0005-0000-0000-0000A4190000}"/>
    <cellStyle name="常规 3 2 2 2 3 3 2" xfId="7200" xr:uid="{00000000-0005-0000-0000-0000A5190000}"/>
    <cellStyle name="常规 3 2 2 2 3 3 2 2" xfId="7201" xr:uid="{00000000-0005-0000-0000-0000A6190000}"/>
    <cellStyle name="常规 3 2 2 2 3 3 2 2 2" xfId="7202" xr:uid="{00000000-0005-0000-0000-0000A7190000}"/>
    <cellStyle name="常规 3 2 2 2 3 3 2 2 3" xfId="7204" xr:uid="{00000000-0005-0000-0000-0000A8190000}"/>
    <cellStyle name="常规 3 2 2 2 3 3 2 3" xfId="7205" xr:uid="{00000000-0005-0000-0000-0000A9190000}"/>
    <cellStyle name="常规 3 2 2 2 3 3 2 4" xfId="7206" xr:uid="{00000000-0005-0000-0000-0000AA190000}"/>
    <cellStyle name="常规 3 2 2 2 3 3 3" xfId="334" xr:uid="{00000000-0005-0000-0000-0000AB190000}"/>
    <cellStyle name="常规 3 2 2 2 3 3 4" xfId="634" xr:uid="{00000000-0005-0000-0000-0000AC190000}"/>
    <cellStyle name="常规 3 2 2 2 3 4" xfId="7207" xr:uid="{00000000-0005-0000-0000-0000AD190000}"/>
    <cellStyle name="常规 3 2 2 2 3 4 2" xfId="7209" xr:uid="{00000000-0005-0000-0000-0000AE190000}"/>
    <cellStyle name="常规 3 2 2 2 3 4 2 2" xfId="7210" xr:uid="{00000000-0005-0000-0000-0000AF190000}"/>
    <cellStyle name="常规 3 2 2 2 3 4 2 3" xfId="7212" xr:uid="{00000000-0005-0000-0000-0000B0190000}"/>
    <cellStyle name="常规 3 2 2 2 3 4 3" xfId="535" xr:uid="{00000000-0005-0000-0000-0000B1190000}"/>
    <cellStyle name="常规 3 2 2 2 3 4 4" xfId="7213" xr:uid="{00000000-0005-0000-0000-0000B2190000}"/>
    <cellStyle name="常规 3 2 2 2 3 5" xfId="7214" xr:uid="{00000000-0005-0000-0000-0000B3190000}"/>
    <cellStyle name="常规 3 2 2 2 3 6" xfId="7215" xr:uid="{00000000-0005-0000-0000-0000B4190000}"/>
    <cellStyle name="常规 3 2 2 2 4" xfId="7216" xr:uid="{00000000-0005-0000-0000-0000B5190000}"/>
    <cellStyle name="常规 3 2 2 2 4 2" xfId="7217" xr:uid="{00000000-0005-0000-0000-0000B6190000}"/>
    <cellStyle name="常规 3 2 2 2 4 2 2" xfId="7218" xr:uid="{00000000-0005-0000-0000-0000B7190000}"/>
    <cellStyle name="常规 3 2 2 2 4 2 2 2" xfId="7219" xr:uid="{00000000-0005-0000-0000-0000B8190000}"/>
    <cellStyle name="常规 3 2 2 2 4 2 2 2 2" xfId="7220" xr:uid="{00000000-0005-0000-0000-0000B9190000}"/>
    <cellStyle name="常规 3 2 2 2 4 2 2 2 3" xfId="7221" xr:uid="{00000000-0005-0000-0000-0000BA190000}"/>
    <cellStyle name="常规 3 2 2 2 4 2 2 3" xfId="7222" xr:uid="{00000000-0005-0000-0000-0000BB190000}"/>
    <cellStyle name="常规 3 2 2 2 4 2 2 4" xfId="7223" xr:uid="{00000000-0005-0000-0000-0000BC190000}"/>
    <cellStyle name="常规 3 2 2 2 4 2 3" xfId="321" xr:uid="{00000000-0005-0000-0000-0000BD190000}"/>
    <cellStyle name="常规 3 2 2 2 4 2 4" xfId="373" xr:uid="{00000000-0005-0000-0000-0000BE190000}"/>
    <cellStyle name="常规 3 2 2 2 4 3" xfId="7224" xr:uid="{00000000-0005-0000-0000-0000BF190000}"/>
    <cellStyle name="常规 3 2 2 2 4 3 2" xfId="7225" xr:uid="{00000000-0005-0000-0000-0000C0190000}"/>
    <cellStyle name="常规 3 2 2 2 4 3 2 2" xfId="7226" xr:uid="{00000000-0005-0000-0000-0000C1190000}"/>
    <cellStyle name="常规 3 2 2 2 4 3 2 3" xfId="7227" xr:uid="{00000000-0005-0000-0000-0000C2190000}"/>
    <cellStyle name="常规 3 2 2 2 4 3 3" xfId="7228" xr:uid="{00000000-0005-0000-0000-0000C3190000}"/>
    <cellStyle name="常规 3 2 2 2 4 3 4" xfId="7229" xr:uid="{00000000-0005-0000-0000-0000C4190000}"/>
    <cellStyle name="常规 3 2 2 2 4 4" xfId="7230" xr:uid="{00000000-0005-0000-0000-0000C5190000}"/>
    <cellStyle name="常规 3 2 2 2 4 5" xfId="7231" xr:uid="{00000000-0005-0000-0000-0000C6190000}"/>
    <cellStyle name="常规 3 2 2 2 5" xfId="7232" xr:uid="{00000000-0005-0000-0000-0000C7190000}"/>
    <cellStyle name="常规 3 2 2 2 5 2" xfId="7233" xr:uid="{00000000-0005-0000-0000-0000C8190000}"/>
    <cellStyle name="常规 3 2 2 2 5 2 2" xfId="7234" xr:uid="{00000000-0005-0000-0000-0000C9190000}"/>
    <cellStyle name="常规 3 2 2 2 5 2 2 2" xfId="7235" xr:uid="{00000000-0005-0000-0000-0000CA190000}"/>
    <cellStyle name="常规 3 2 2 2 5 2 2 3" xfId="6131" xr:uid="{00000000-0005-0000-0000-0000CB190000}"/>
    <cellStyle name="常规 3 2 2 2 5 2 3" xfId="646" xr:uid="{00000000-0005-0000-0000-0000CC190000}"/>
    <cellStyle name="常规 3 2 2 2 5 2 4" xfId="650" xr:uid="{00000000-0005-0000-0000-0000CD190000}"/>
    <cellStyle name="常规 3 2 2 2 5 3" xfId="7236" xr:uid="{00000000-0005-0000-0000-0000CE190000}"/>
    <cellStyle name="常规 3 2 2 2 5 4" xfId="7237" xr:uid="{00000000-0005-0000-0000-0000CF190000}"/>
    <cellStyle name="常规 3 2 2 2 6" xfId="7238" xr:uid="{00000000-0005-0000-0000-0000D0190000}"/>
    <cellStyle name="常规 3 2 2 2 6 2" xfId="7239" xr:uid="{00000000-0005-0000-0000-0000D1190000}"/>
    <cellStyle name="常规 3 2 2 2 6 2 2" xfId="7240" xr:uid="{00000000-0005-0000-0000-0000D2190000}"/>
    <cellStyle name="常规 3 2 2 2 6 2 3" xfId="7241" xr:uid="{00000000-0005-0000-0000-0000D3190000}"/>
    <cellStyle name="常规 3 2 2 2 6 3" xfId="7242" xr:uid="{00000000-0005-0000-0000-0000D4190000}"/>
    <cellStyle name="常规 3 2 2 2 6 4" xfId="7243" xr:uid="{00000000-0005-0000-0000-0000D5190000}"/>
    <cellStyle name="常规 3 2 2 2 7" xfId="7244" xr:uid="{00000000-0005-0000-0000-0000D6190000}"/>
    <cellStyle name="常规 3 2 2 2 7 2" xfId="7245" xr:uid="{00000000-0005-0000-0000-0000D7190000}"/>
    <cellStyle name="常规 3 2 2 2 7 3" xfId="7246" xr:uid="{00000000-0005-0000-0000-0000D8190000}"/>
    <cellStyle name="常规 3 2 2 2 8" xfId="6155" xr:uid="{00000000-0005-0000-0000-0000D9190000}"/>
    <cellStyle name="常规 3 2 2 2 8 2" xfId="6157" xr:uid="{00000000-0005-0000-0000-0000DA190000}"/>
    <cellStyle name="常规 3 2 2 2 9" xfId="6164" xr:uid="{00000000-0005-0000-0000-0000DB190000}"/>
    <cellStyle name="常规 3 2 2 3" xfId="1055" xr:uid="{00000000-0005-0000-0000-0000DC190000}"/>
    <cellStyle name="常规 3 2 2 3 2" xfId="3872" xr:uid="{00000000-0005-0000-0000-0000DD190000}"/>
    <cellStyle name="常规 3 2 2 3 2 2" xfId="3875" xr:uid="{00000000-0005-0000-0000-0000DE190000}"/>
    <cellStyle name="常规 3 2 2 3 2 2 2" xfId="7247" xr:uid="{00000000-0005-0000-0000-0000DF190000}"/>
    <cellStyle name="常规 3 2 2 3 2 2 2 2" xfId="7248" xr:uid="{00000000-0005-0000-0000-0000E0190000}"/>
    <cellStyle name="常规 3 2 2 3 2 2 2 2 2" xfId="7249" xr:uid="{00000000-0005-0000-0000-0000E1190000}"/>
    <cellStyle name="常规 3 2 2 3 2 2 2 2 2 2" xfId="7250" xr:uid="{00000000-0005-0000-0000-0000E2190000}"/>
    <cellStyle name="常规 3 2 2 3 2 2 2 2 2 3" xfId="7252" xr:uid="{00000000-0005-0000-0000-0000E3190000}"/>
    <cellStyle name="常规 3 2 2 3 2 2 2 2 3" xfId="7254" xr:uid="{00000000-0005-0000-0000-0000E4190000}"/>
    <cellStyle name="常规 3 2 2 3 2 2 2 2 4" xfId="7255" xr:uid="{00000000-0005-0000-0000-0000E5190000}"/>
    <cellStyle name="常规 3 2 2 3 2 2 2 3" xfId="7256" xr:uid="{00000000-0005-0000-0000-0000E6190000}"/>
    <cellStyle name="常规 3 2 2 3 2 2 2 4" xfId="5072" xr:uid="{00000000-0005-0000-0000-0000E7190000}"/>
    <cellStyle name="常规 3 2 2 3 2 2 3" xfId="855" xr:uid="{00000000-0005-0000-0000-0000E8190000}"/>
    <cellStyle name="常规 3 2 2 3 2 2 3 2" xfId="7257" xr:uid="{00000000-0005-0000-0000-0000E9190000}"/>
    <cellStyle name="常规 3 2 2 3 2 2 3 2 2" xfId="7258" xr:uid="{00000000-0005-0000-0000-0000EA190000}"/>
    <cellStyle name="常规 3 2 2 3 2 2 3 2 3" xfId="4316" xr:uid="{00000000-0005-0000-0000-0000EB190000}"/>
    <cellStyle name="常规 3 2 2 3 2 2 3 3" xfId="7259" xr:uid="{00000000-0005-0000-0000-0000EC190000}"/>
    <cellStyle name="常规 3 2 2 3 2 2 3 4" xfId="7260" xr:uid="{00000000-0005-0000-0000-0000ED190000}"/>
    <cellStyle name="常规 3 2 2 3 2 2 4" xfId="7261" xr:uid="{00000000-0005-0000-0000-0000EE190000}"/>
    <cellStyle name="常规 3 2 2 3 2 2 5" xfId="7262" xr:uid="{00000000-0005-0000-0000-0000EF190000}"/>
    <cellStyle name="常规 3 2 2 3 2 3" xfId="7263" xr:uid="{00000000-0005-0000-0000-0000F0190000}"/>
    <cellStyle name="常规 3 2 2 3 2 3 2" xfId="7264" xr:uid="{00000000-0005-0000-0000-0000F1190000}"/>
    <cellStyle name="常规 3 2 2 3 2 3 2 2" xfId="7265" xr:uid="{00000000-0005-0000-0000-0000F2190000}"/>
    <cellStyle name="常规 3 2 2 3 2 3 2 2 2" xfId="7266" xr:uid="{00000000-0005-0000-0000-0000F3190000}"/>
    <cellStyle name="常规 3 2 2 3 2 3 2 2 3" xfId="7268" xr:uid="{00000000-0005-0000-0000-0000F4190000}"/>
    <cellStyle name="常规 3 2 2 3 2 3 2 3" xfId="7269" xr:uid="{00000000-0005-0000-0000-0000F5190000}"/>
    <cellStyle name="常规 3 2 2 3 2 3 2 4" xfId="7270" xr:uid="{00000000-0005-0000-0000-0000F6190000}"/>
    <cellStyle name="常规 3 2 2 3 2 3 3" xfId="7271" xr:uid="{00000000-0005-0000-0000-0000F7190000}"/>
    <cellStyle name="常规 3 2 2 3 2 3 4" xfId="7272" xr:uid="{00000000-0005-0000-0000-0000F8190000}"/>
    <cellStyle name="常规 3 2 2 3 2 4" xfId="7273" xr:uid="{00000000-0005-0000-0000-0000F9190000}"/>
    <cellStyle name="常规 3 2 2 3 2 4 2" xfId="7275" xr:uid="{00000000-0005-0000-0000-0000FA190000}"/>
    <cellStyle name="常规 3 2 2 3 2 4 2 2" xfId="7276" xr:uid="{00000000-0005-0000-0000-0000FB190000}"/>
    <cellStyle name="常规 3 2 2 3 2 4 2 3" xfId="7277" xr:uid="{00000000-0005-0000-0000-0000FC190000}"/>
    <cellStyle name="常规 3 2 2 3 2 4 3" xfId="7278" xr:uid="{00000000-0005-0000-0000-0000FD190000}"/>
    <cellStyle name="常规 3 2 2 3 2 4 4" xfId="7279" xr:uid="{00000000-0005-0000-0000-0000FE190000}"/>
    <cellStyle name="常规 3 2 2 3 2 5" xfId="7280" xr:uid="{00000000-0005-0000-0000-0000FF190000}"/>
    <cellStyle name="常规 3 2 2 3 2 6" xfId="7282" xr:uid="{00000000-0005-0000-0000-0000001A0000}"/>
    <cellStyle name="常规 3 2 2 3 3" xfId="4677" xr:uid="{00000000-0005-0000-0000-0000011A0000}"/>
    <cellStyle name="常规 3 2 2 3 3 2" xfId="7284" xr:uid="{00000000-0005-0000-0000-0000021A0000}"/>
    <cellStyle name="常规 3 2 2 3 3 2 2" xfId="7285" xr:uid="{00000000-0005-0000-0000-0000031A0000}"/>
    <cellStyle name="常规 3 2 2 3 3 2 2 2" xfId="7286" xr:uid="{00000000-0005-0000-0000-0000041A0000}"/>
    <cellStyle name="常规 3 2 2 3 3 2 2 2 2" xfId="7287" xr:uid="{00000000-0005-0000-0000-0000051A0000}"/>
    <cellStyle name="常规 3 2 2 3 3 2 2 2 3" xfId="7288" xr:uid="{00000000-0005-0000-0000-0000061A0000}"/>
    <cellStyle name="常规 3 2 2 3 3 2 2 3" xfId="7289" xr:uid="{00000000-0005-0000-0000-0000071A0000}"/>
    <cellStyle name="常规 3 2 2 3 3 2 2 4" xfId="7290" xr:uid="{00000000-0005-0000-0000-0000081A0000}"/>
    <cellStyle name="常规 3 2 2 3 3 2 3" xfId="665" xr:uid="{00000000-0005-0000-0000-0000091A0000}"/>
    <cellStyle name="常规 3 2 2 3 3 2 4" xfId="584" xr:uid="{00000000-0005-0000-0000-00000A1A0000}"/>
    <cellStyle name="常规 3 2 2 3 3 3" xfId="7291" xr:uid="{00000000-0005-0000-0000-00000B1A0000}"/>
    <cellStyle name="常规 3 2 2 3 3 3 2" xfId="7292" xr:uid="{00000000-0005-0000-0000-00000C1A0000}"/>
    <cellStyle name="常规 3 2 2 3 3 3 2 2" xfId="7293" xr:uid="{00000000-0005-0000-0000-00000D1A0000}"/>
    <cellStyle name="常规 3 2 2 3 3 3 2 3" xfId="7294" xr:uid="{00000000-0005-0000-0000-00000E1A0000}"/>
    <cellStyle name="常规 3 2 2 3 3 3 3" xfId="676" xr:uid="{00000000-0005-0000-0000-00000F1A0000}"/>
    <cellStyle name="常规 3 2 2 3 3 3 4" xfId="615" xr:uid="{00000000-0005-0000-0000-0000101A0000}"/>
    <cellStyle name="常规 3 2 2 3 3 4" xfId="7295" xr:uid="{00000000-0005-0000-0000-0000111A0000}"/>
    <cellStyle name="常规 3 2 2 3 3 5" xfId="7296" xr:uid="{00000000-0005-0000-0000-0000121A0000}"/>
    <cellStyle name="常规 3 2 2 3 4" xfId="4679" xr:uid="{00000000-0005-0000-0000-0000131A0000}"/>
    <cellStyle name="常规 3 2 2 3 4 2" xfId="7297" xr:uid="{00000000-0005-0000-0000-0000141A0000}"/>
    <cellStyle name="常规 3 2 2 3 4 2 2" xfId="7298" xr:uid="{00000000-0005-0000-0000-0000151A0000}"/>
    <cellStyle name="常规 3 2 2 3 4 2 2 2" xfId="7299" xr:uid="{00000000-0005-0000-0000-0000161A0000}"/>
    <cellStyle name="常规 3 2 2 3 4 2 2 3" xfId="7300" xr:uid="{00000000-0005-0000-0000-0000171A0000}"/>
    <cellStyle name="常规 3 2 2 3 4 2 3" xfId="33" xr:uid="{00000000-0005-0000-0000-0000181A0000}"/>
    <cellStyle name="常规 3 2 2 3 4 2 4" xfId="625" xr:uid="{00000000-0005-0000-0000-0000191A0000}"/>
    <cellStyle name="常规 3 2 2 3 4 3" xfId="7301" xr:uid="{00000000-0005-0000-0000-00001A1A0000}"/>
    <cellStyle name="常规 3 2 2 3 4 4" xfId="7302" xr:uid="{00000000-0005-0000-0000-00001B1A0000}"/>
    <cellStyle name="常规 3 2 2 3 5" xfId="1798" xr:uid="{00000000-0005-0000-0000-00001C1A0000}"/>
    <cellStyle name="常规 3 2 2 3 5 2" xfId="7303" xr:uid="{00000000-0005-0000-0000-00001D1A0000}"/>
    <cellStyle name="常规 3 2 2 3 5 2 2" xfId="2627" xr:uid="{00000000-0005-0000-0000-00001E1A0000}"/>
    <cellStyle name="常规 3 2 2 3 5 2 3" xfId="699" xr:uid="{00000000-0005-0000-0000-00001F1A0000}"/>
    <cellStyle name="常规 3 2 2 3 5 3" xfId="7304" xr:uid="{00000000-0005-0000-0000-0000201A0000}"/>
    <cellStyle name="常规 3 2 2 3 5 4" xfId="7305" xr:uid="{00000000-0005-0000-0000-0000211A0000}"/>
    <cellStyle name="常规 3 2 2 3 6" xfId="1801" xr:uid="{00000000-0005-0000-0000-0000221A0000}"/>
    <cellStyle name="常规 3 2 2 3 7" xfId="1803" xr:uid="{00000000-0005-0000-0000-0000231A0000}"/>
    <cellStyle name="常规 3 2 2 3 8" xfId="6168" xr:uid="{00000000-0005-0000-0000-0000241A0000}"/>
    <cellStyle name="常规 3 2 2 4" xfId="1058" xr:uid="{00000000-0005-0000-0000-0000251A0000}"/>
    <cellStyle name="常规 3 2 2 4 2" xfId="3922" xr:uid="{00000000-0005-0000-0000-0000261A0000}"/>
    <cellStyle name="常规 3 2 2 4 2 2" xfId="7306" xr:uid="{00000000-0005-0000-0000-0000271A0000}"/>
    <cellStyle name="常规 3 2 2 4 2 2 2" xfId="7309" xr:uid="{00000000-0005-0000-0000-0000281A0000}"/>
    <cellStyle name="常规 3 2 2 4 2 2 2 2" xfId="7310" xr:uid="{00000000-0005-0000-0000-0000291A0000}"/>
    <cellStyle name="常规 3 2 2 4 2 2 2 2 2" xfId="7311" xr:uid="{00000000-0005-0000-0000-00002A1A0000}"/>
    <cellStyle name="常规 3 2 2 4 2 2 2 2 3" xfId="7313" xr:uid="{00000000-0005-0000-0000-00002B1A0000}"/>
    <cellStyle name="常规 3 2 2 4 2 2 2 3" xfId="7314" xr:uid="{00000000-0005-0000-0000-00002C1A0000}"/>
    <cellStyle name="常规 3 2 2 4 2 2 2 4" xfId="7315" xr:uid="{00000000-0005-0000-0000-00002D1A0000}"/>
    <cellStyle name="常规 3 2 2 4 2 2 3" xfId="7316" xr:uid="{00000000-0005-0000-0000-00002E1A0000}"/>
    <cellStyle name="常规 3 2 2 4 2 2 4" xfId="7317" xr:uid="{00000000-0005-0000-0000-00002F1A0000}"/>
    <cellStyle name="常规 3 2 2 4 2 3" xfId="7318" xr:uid="{00000000-0005-0000-0000-0000301A0000}"/>
    <cellStyle name="常规 3 2 2 4 2 3 2" xfId="7319" xr:uid="{00000000-0005-0000-0000-0000311A0000}"/>
    <cellStyle name="常规 3 2 2 4 2 3 2 2" xfId="7320" xr:uid="{00000000-0005-0000-0000-0000321A0000}"/>
    <cellStyle name="常规 3 2 2 4 2 3 2 3" xfId="7321" xr:uid="{00000000-0005-0000-0000-0000331A0000}"/>
    <cellStyle name="常规 3 2 2 4 2 3 3" xfId="7322" xr:uid="{00000000-0005-0000-0000-0000341A0000}"/>
    <cellStyle name="常规 3 2 2 4 2 3 4" xfId="7323" xr:uid="{00000000-0005-0000-0000-0000351A0000}"/>
    <cellStyle name="常规 3 2 2 4 2 4" xfId="7324" xr:uid="{00000000-0005-0000-0000-0000361A0000}"/>
    <cellStyle name="常规 3 2 2 4 2 5" xfId="7325" xr:uid="{00000000-0005-0000-0000-0000371A0000}"/>
    <cellStyle name="常规 3 2 2 4 3" xfId="4548" xr:uid="{00000000-0005-0000-0000-0000381A0000}"/>
    <cellStyle name="常规 3 2 2 4 3 2" xfId="7326" xr:uid="{00000000-0005-0000-0000-0000391A0000}"/>
    <cellStyle name="常规 3 2 2 4 3 2 2" xfId="7329" xr:uid="{00000000-0005-0000-0000-00003A1A0000}"/>
    <cellStyle name="常规 3 2 2 4 3 2 2 2" xfId="7330" xr:uid="{00000000-0005-0000-0000-00003B1A0000}"/>
    <cellStyle name="常规 3 2 2 4 3 2 2 3" xfId="7331" xr:uid="{00000000-0005-0000-0000-00003C1A0000}"/>
    <cellStyle name="常规 3 2 2 4 3 2 3" xfId="7332" xr:uid="{00000000-0005-0000-0000-00003D1A0000}"/>
    <cellStyle name="常规 3 2 2 4 3 2 4" xfId="7333" xr:uid="{00000000-0005-0000-0000-00003E1A0000}"/>
    <cellStyle name="常规 3 2 2 4 3 3" xfId="7334" xr:uid="{00000000-0005-0000-0000-00003F1A0000}"/>
    <cellStyle name="常规 3 2 2 4 3 4" xfId="7335" xr:uid="{00000000-0005-0000-0000-0000401A0000}"/>
    <cellStyle name="常规 3 2 2 4 4" xfId="7336" xr:uid="{00000000-0005-0000-0000-0000411A0000}"/>
    <cellStyle name="常规 3 2 2 4 4 2" xfId="7338" xr:uid="{00000000-0005-0000-0000-0000421A0000}"/>
    <cellStyle name="常规 3 2 2 4 4 2 2" xfId="7340" xr:uid="{00000000-0005-0000-0000-0000431A0000}"/>
    <cellStyle name="常规 3 2 2 4 4 2 3" xfId="7341" xr:uid="{00000000-0005-0000-0000-0000441A0000}"/>
    <cellStyle name="常规 3 2 2 4 4 3" xfId="7342" xr:uid="{00000000-0005-0000-0000-0000451A0000}"/>
    <cellStyle name="常规 3 2 2 4 4 4" xfId="7343" xr:uid="{00000000-0005-0000-0000-0000461A0000}"/>
    <cellStyle name="常规 3 2 2 4 5" xfId="7344" xr:uid="{00000000-0005-0000-0000-0000471A0000}"/>
    <cellStyle name="常规 3 2 2 4 6" xfId="7346" xr:uid="{00000000-0005-0000-0000-0000481A0000}"/>
    <cellStyle name="常规 3 2 2 5" xfId="4681" xr:uid="{00000000-0005-0000-0000-0000491A0000}"/>
    <cellStyle name="常规 3 2 2 5 2" xfId="7348" xr:uid="{00000000-0005-0000-0000-00004A1A0000}"/>
    <cellStyle name="常规 3 2 2 5 2 2" xfId="7349" xr:uid="{00000000-0005-0000-0000-00004B1A0000}"/>
    <cellStyle name="常规 3 2 2 5 2 2 2" xfId="7350" xr:uid="{00000000-0005-0000-0000-00004C1A0000}"/>
    <cellStyle name="常规 3 2 2 5 2 2 2 2" xfId="7351" xr:uid="{00000000-0005-0000-0000-00004D1A0000}"/>
    <cellStyle name="常规 3 2 2 5 2 2 2 3" xfId="7352" xr:uid="{00000000-0005-0000-0000-00004E1A0000}"/>
    <cellStyle name="常规 3 2 2 5 2 2 3" xfId="7353" xr:uid="{00000000-0005-0000-0000-00004F1A0000}"/>
    <cellStyle name="常规 3 2 2 5 2 2 4" xfId="7354" xr:uid="{00000000-0005-0000-0000-0000501A0000}"/>
    <cellStyle name="常规 3 2 2 5 2 3" xfId="7355" xr:uid="{00000000-0005-0000-0000-0000511A0000}"/>
    <cellStyle name="常规 3 2 2 5 2 4" xfId="7356" xr:uid="{00000000-0005-0000-0000-0000521A0000}"/>
    <cellStyle name="常规 3 2 2 5 3" xfId="7357" xr:uid="{00000000-0005-0000-0000-0000531A0000}"/>
    <cellStyle name="常规 3 2 2 5 3 2" xfId="7358" xr:uid="{00000000-0005-0000-0000-0000541A0000}"/>
    <cellStyle name="常规 3 2 2 5 3 2 2" xfId="7359" xr:uid="{00000000-0005-0000-0000-0000551A0000}"/>
    <cellStyle name="常规 3 2 2 5 3 2 3" xfId="7360" xr:uid="{00000000-0005-0000-0000-0000561A0000}"/>
    <cellStyle name="常规 3 2 2 5 3 3" xfId="7361" xr:uid="{00000000-0005-0000-0000-0000571A0000}"/>
    <cellStyle name="常规 3 2 2 5 3 4" xfId="7362" xr:uid="{00000000-0005-0000-0000-0000581A0000}"/>
    <cellStyle name="常规 3 2 2 5 4" xfId="7363" xr:uid="{00000000-0005-0000-0000-0000591A0000}"/>
    <cellStyle name="常规 3 2 2 5 5" xfId="7364" xr:uid="{00000000-0005-0000-0000-00005A1A0000}"/>
    <cellStyle name="常规 3 2 2 6" xfId="2889" xr:uid="{00000000-0005-0000-0000-00005B1A0000}"/>
    <cellStyle name="常规 3 2 2 6 2" xfId="7365" xr:uid="{00000000-0005-0000-0000-00005C1A0000}"/>
    <cellStyle name="常规 3 2 2 6 2 2" xfId="7366" xr:uid="{00000000-0005-0000-0000-00005D1A0000}"/>
    <cellStyle name="常规 3 2 2 6 2 2 2" xfId="7367" xr:uid="{00000000-0005-0000-0000-00005E1A0000}"/>
    <cellStyle name="常规 3 2 2 6 2 2 3" xfId="7368" xr:uid="{00000000-0005-0000-0000-00005F1A0000}"/>
    <cellStyle name="常规 3 2 2 6 2 3" xfId="7369" xr:uid="{00000000-0005-0000-0000-0000601A0000}"/>
    <cellStyle name="常规 3 2 2 6 2 4" xfId="7371" xr:uid="{00000000-0005-0000-0000-0000611A0000}"/>
    <cellStyle name="常规 3 2 2 6 3" xfId="7373" xr:uid="{00000000-0005-0000-0000-0000621A0000}"/>
    <cellStyle name="常规 3 2 2 6 4" xfId="7374" xr:uid="{00000000-0005-0000-0000-0000631A0000}"/>
    <cellStyle name="常规 3 2 2 7" xfId="2893" xr:uid="{00000000-0005-0000-0000-0000641A0000}"/>
    <cellStyle name="常规 3 2 2 7 2" xfId="7375" xr:uid="{00000000-0005-0000-0000-0000651A0000}"/>
    <cellStyle name="常规 3 2 2 7 2 2" xfId="7376" xr:uid="{00000000-0005-0000-0000-0000661A0000}"/>
    <cellStyle name="常规 3 2 2 7 2 3" xfId="7377" xr:uid="{00000000-0005-0000-0000-0000671A0000}"/>
    <cellStyle name="常规 3 2 2 7 3" xfId="7378" xr:uid="{00000000-0005-0000-0000-0000681A0000}"/>
    <cellStyle name="常规 3 2 2 7 4" xfId="7379" xr:uid="{00000000-0005-0000-0000-0000691A0000}"/>
    <cellStyle name="常规 3 2 2 8" xfId="1410" xr:uid="{00000000-0005-0000-0000-00006A1A0000}"/>
    <cellStyle name="常规 3 2 2 8 2" xfId="7380" xr:uid="{00000000-0005-0000-0000-00006B1A0000}"/>
    <cellStyle name="常规 3 2 2 9" xfId="7381" xr:uid="{00000000-0005-0000-0000-00006C1A0000}"/>
    <cellStyle name="常规 3 2 3" xfId="7382" xr:uid="{00000000-0005-0000-0000-00006D1A0000}"/>
    <cellStyle name="常规 3 2 3 10" xfId="6526" xr:uid="{00000000-0005-0000-0000-00006E1A0000}"/>
    <cellStyle name="常规 3 2 3 11" xfId="6534" xr:uid="{00000000-0005-0000-0000-00006F1A0000}"/>
    <cellStyle name="常规 3 2 3 2" xfId="7383" xr:uid="{00000000-0005-0000-0000-0000701A0000}"/>
    <cellStyle name="常规 3 2 3 2 2" xfId="7384" xr:uid="{00000000-0005-0000-0000-0000711A0000}"/>
    <cellStyle name="常规 3 2 3 2 2 2" xfId="7385" xr:uid="{00000000-0005-0000-0000-0000721A0000}"/>
    <cellStyle name="常规 3 2 3 2 2 2 2" xfId="6048" xr:uid="{00000000-0005-0000-0000-0000731A0000}"/>
    <cellStyle name="常规 3 2 3 2 2 2 2 2" xfId="6050" xr:uid="{00000000-0005-0000-0000-0000741A0000}"/>
    <cellStyle name="常规 3 2 3 2 2 2 2 2 2" xfId="7386" xr:uid="{00000000-0005-0000-0000-0000751A0000}"/>
    <cellStyle name="常规 3 2 3 2 2 2 2 2 2 2" xfId="7387" xr:uid="{00000000-0005-0000-0000-0000761A0000}"/>
    <cellStyle name="常规 3 2 3 2 2 2 2 2 2 3" xfId="7388" xr:uid="{00000000-0005-0000-0000-0000771A0000}"/>
    <cellStyle name="常规 3 2 3 2 2 2 2 2 3" xfId="7389" xr:uid="{00000000-0005-0000-0000-0000781A0000}"/>
    <cellStyle name="常规 3 2 3 2 2 2 2 2 4" xfId="7390" xr:uid="{00000000-0005-0000-0000-0000791A0000}"/>
    <cellStyle name="常规 3 2 3 2 2 2 2 3" xfId="7391" xr:uid="{00000000-0005-0000-0000-00007A1A0000}"/>
    <cellStyle name="常规 3 2 3 2 2 2 2 4" xfId="5370" xr:uid="{00000000-0005-0000-0000-00007B1A0000}"/>
    <cellStyle name="常规 3 2 3 2 2 2 3" xfId="6052" xr:uid="{00000000-0005-0000-0000-00007C1A0000}"/>
    <cellStyle name="常规 3 2 3 2 2 2 3 2" xfId="7392" xr:uid="{00000000-0005-0000-0000-00007D1A0000}"/>
    <cellStyle name="常规 3 2 3 2 2 2 3 2 2" xfId="7393" xr:uid="{00000000-0005-0000-0000-00007E1A0000}"/>
    <cellStyle name="常规 3 2 3 2 2 2 3 2 3" xfId="7394" xr:uid="{00000000-0005-0000-0000-00007F1A0000}"/>
    <cellStyle name="常规 3 2 3 2 2 2 3 3" xfId="7395" xr:uid="{00000000-0005-0000-0000-0000801A0000}"/>
    <cellStyle name="常规 3 2 3 2 2 2 3 4" xfId="7396" xr:uid="{00000000-0005-0000-0000-0000811A0000}"/>
    <cellStyle name="常规 3 2 3 2 2 2 4" xfId="6007" xr:uid="{00000000-0005-0000-0000-0000821A0000}"/>
    <cellStyle name="常规 3 2 3 2 2 2 5" xfId="6012" xr:uid="{00000000-0005-0000-0000-0000831A0000}"/>
    <cellStyle name="常规 3 2 3 2 2 3" xfId="7397" xr:uid="{00000000-0005-0000-0000-0000841A0000}"/>
    <cellStyle name="常规 3 2 3 2 2 3 2" xfId="6091" xr:uid="{00000000-0005-0000-0000-0000851A0000}"/>
    <cellStyle name="常规 3 2 3 2 2 3 2 2" xfId="7398" xr:uid="{00000000-0005-0000-0000-0000861A0000}"/>
    <cellStyle name="常规 3 2 3 2 2 3 2 2 2" xfId="7399" xr:uid="{00000000-0005-0000-0000-0000871A0000}"/>
    <cellStyle name="常规 3 2 3 2 2 3 2 2 3" xfId="7401" xr:uid="{00000000-0005-0000-0000-0000881A0000}"/>
    <cellStyle name="常规 3 2 3 2 2 3 2 3" xfId="7402" xr:uid="{00000000-0005-0000-0000-0000891A0000}"/>
    <cellStyle name="常规 3 2 3 2 2 3 2 4" xfId="7403" xr:uid="{00000000-0005-0000-0000-00008A1A0000}"/>
    <cellStyle name="常规 3 2 3 2 2 3 3" xfId="7404" xr:uid="{00000000-0005-0000-0000-00008B1A0000}"/>
    <cellStyle name="常规 3 2 3 2 2 3 4" xfId="7405" xr:uid="{00000000-0005-0000-0000-00008C1A0000}"/>
    <cellStyle name="常规 3 2 3 2 2 4" xfId="7406" xr:uid="{00000000-0005-0000-0000-00008D1A0000}"/>
    <cellStyle name="常规 3 2 3 2 2 4 2" xfId="7408" xr:uid="{00000000-0005-0000-0000-00008E1A0000}"/>
    <cellStyle name="常规 3 2 3 2 2 4 2 2" xfId="7409" xr:uid="{00000000-0005-0000-0000-00008F1A0000}"/>
    <cellStyle name="常规 3 2 3 2 2 4 2 3" xfId="7410" xr:uid="{00000000-0005-0000-0000-0000901A0000}"/>
    <cellStyle name="常规 3 2 3 2 2 4 3" xfId="7411" xr:uid="{00000000-0005-0000-0000-0000911A0000}"/>
    <cellStyle name="常规 3 2 3 2 2 4 4" xfId="7412" xr:uid="{00000000-0005-0000-0000-0000921A0000}"/>
    <cellStyle name="常规 3 2 3 2 2 5" xfId="7413" xr:uid="{00000000-0005-0000-0000-0000931A0000}"/>
    <cellStyle name="常规 3 2 3 2 2 6" xfId="7415" xr:uid="{00000000-0005-0000-0000-0000941A0000}"/>
    <cellStyle name="常规 3 2 3 2 3" xfId="7417" xr:uid="{00000000-0005-0000-0000-0000951A0000}"/>
    <cellStyle name="常规 3 2 3 2 3 2" xfId="7418" xr:uid="{00000000-0005-0000-0000-0000961A0000}"/>
    <cellStyle name="常规 3 2 3 2 3 2 2" xfId="6254" xr:uid="{00000000-0005-0000-0000-0000971A0000}"/>
    <cellStyle name="常规 3 2 3 2 3 2 2 2" xfId="7419" xr:uid="{00000000-0005-0000-0000-0000981A0000}"/>
    <cellStyle name="常规 3 2 3 2 3 2 2 2 2" xfId="7420" xr:uid="{00000000-0005-0000-0000-0000991A0000}"/>
    <cellStyle name="常规 3 2 3 2 3 2 2 2 3" xfId="7421" xr:uid="{00000000-0005-0000-0000-00009A1A0000}"/>
    <cellStyle name="常规 3 2 3 2 3 2 2 3" xfId="7422" xr:uid="{00000000-0005-0000-0000-00009B1A0000}"/>
    <cellStyle name="常规 3 2 3 2 3 2 2 4" xfId="2608" xr:uid="{00000000-0005-0000-0000-00009C1A0000}"/>
    <cellStyle name="常规 3 2 3 2 3 2 3" xfId="6256" xr:uid="{00000000-0005-0000-0000-00009D1A0000}"/>
    <cellStyle name="常规 3 2 3 2 3 2 4" xfId="7423" xr:uid="{00000000-0005-0000-0000-00009E1A0000}"/>
    <cellStyle name="常规 3 2 3 2 3 3" xfId="7424" xr:uid="{00000000-0005-0000-0000-00009F1A0000}"/>
    <cellStyle name="常规 3 2 3 2 3 3 2" xfId="7425" xr:uid="{00000000-0005-0000-0000-0000A01A0000}"/>
    <cellStyle name="常规 3 2 3 2 3 3 2 2" xfId="7426" xr:uid="{00000000-0005-0000-0000-0000A11A0000}"/>
    <cellStyle name="常规 3 2 3 2 3 3 2 3" xfId="993" xr:uid="{00000000-0005-0000-0000-0000A21A0000}"/>
    <cellStyle name="常规 3 2 3 2 3 3 3" xfId="7427" xr:uid="{00000000-0005-0000-0000-0000A31A0000}"/>
    <cellStyle name="常规 3 2 3 2 3 3 4" xfId="7428" xr:uid="{00000000-0005-0000-0000-0000A41A0000}"/>
    <cellStyle name="常规 3 2 3 2 3 4" xfId="7429" xr:uid="{00000000-0005-0000-0000-0000A51A0000}"/>
    <cellStyle name="常规 3 2 3 2 3 5" xfId="4722" xr:uid="{00000000-0005-0000-0000-0000A61A0000}"/>
    <cellStyle name="常规 3 2 3 2 4" xfId="7430" xr:uid="{00000000-0005-0000-0000-0000A71A0000}"/>
    <cellStyle name="常规 3 2 3 2 4 2" xfId="7431" xr:uid="{00000000-0005-0000-0000-0000A81A0000}"/>
    <cellStyle name="常规 3 2 3 2 4 2 2" xfId="7432" xr:uid="{00000000-0005-0000-0000-0000A91A0000}"/>
    <cellStyle name="常规 3 2 3 2 4 2 2 2" xfId="7433" xr:uid="{00000000-0005-0000-0000-0000AA1A0000}"/>
    <cellStyle name="常规 3 2 3 2 4 2 2 3" xfId="7434" xr:uid="{00000000-0005-0000-0000-0000AB1A0000}"/>
    <cellStyle name="常规 3 2 3 2 4 2 3" xfId="7435" xr:uid="{00000000-0005-0000-0000-0000AC1A0000}"/>
    <cellStyle name="常规 3 2 3 2 4 2 4" xfId="7436" xr:uid="{00000000-0005-0000-0000-0000AD1A0000}"/>
    <cellStyle name="常规 3 2 3 2 4 3" xfId="7437" xr:uid="{00000000-0005-0000-0000-0000AE1A0000}"/>
    <cellStyle name="常规 3 2 3 2 4 4" xfId="7438" xr:uid="{00000000-0005-0000-0000-0000AF1A0000}"/>
    <cellStyle name="常规 3 2 3 2 5" xfId="7439" xr:uid="{00000000-0005-0000-0000-0000B01A0000}"/>
    <cellStyle name="常规 3 2 3 2 5 2" xfId="7440" xr:uid="{00000000-0005-0000-0000-0000B11A0000}"/>
    <cellStyle name="常规 3 2 3 2 5 2 2" xfId="7441" xr:uid="{00000000-0005-0000-0000-0000B21A0000}"/>
    <cellStyle name="常规 3 2 3 2 5 2 3" xfId="7442" xr:uid="{00000000-0005-0000-0000-0000B31A0000}"/>
    <cellStyle name="常规 3 2 3 2 5 3" xfId="7443" xr:uid="{00000000-0005-0000-0000-0000B41A0000}"/>
    <cellStyle name="常规 3 2 3 2 5 4" xfId="7444" xr:uid="{00000000-0005-0000-0000-0000B51A0000}"/>
    <cellStyle name="常规 3 2 3 2 6" xfId="7445" xr:uid="{00000000-0005-0000-0000-0000B61A0000}"/>
    <cellStyle name="常规 3 2 3 2 6 2" xfId="7446" xr:uid="{00000000-0005-0000-0000-0000B71A0000}"/>
    <cellStyle name="常规 3 2 3 2 7" xfId="7447" xr:uid="{00000000-0005-0000-0000-0000B81A0000}"/>
    <cellStyle name="常规 3 2 3 2 8" xfId="6191" xr:uid="{00000000-0005-0000-0000-0000B91A0000}"/>
    <cellStyle name="常规 3 2 3 2 9" xfId="6195" xr:uid="{00000000-0005-0000-0000-0000BA1A0000}"/>
    <cellStyle name="常规 3 2 3 3" xfId="1069" xr:uid="{00000000-0005-0000-0000-0000BB1A0000}"/>
    <cellStyle name="常规 3 2 3 3 2" xfId="4684" xr:uid="{00000000-0005-0000-0000-0000BC1A0000}"/>
    <cellStyle name="常规 3 2 3 3 2 2" xfId="7448" xr:uid="{00000000-0005-0000-0000-0000BD1A0000}"/>
    <cellStyle name="常规 3 2 3 3 2 2 2" xfId="6509" xr:uid="{00000000-0005-0000-0000-0000BE1A0000}"/>
    <cellStyle name="常规 3 2 3 3 2 2 2 2" xfId="7449" xr:uid="{00000000-0005-0000-0000-0000BF1A0000}"/>
    <cellStyle name="常规 3 2 3 3 2 2 2 2 2" xfId="3991" xr:uid="{00000000-0005-0000-0000-0000C01A0000}"/>
    <cellStyle name="常规 3 2 3 3 2 2 2 2 3" xfId="7450" xr:uid="{00000000-0005-0000-0000-0000C11A0000}"/>
    <cellStyle name="常规 3 2 3 3 2 2 2 3" xfId="7451" xr:uid="{00000000-0005-0000-0000-0000C21A0000}"/>
    <cellStyle name="常规 3 2 3 3 2 2 2 4" xfId="7452" xr:uid="{00000000-0005-0000-0000-0000C31A0000}"/>
    <cellStyle name="常规 3 2 3 3 2 2 3" xfId="6511" xr:uid="{00000000-0005-0000-0000-0000C41A0000}"/>
    <cellStyle name="常规 3 2 3 3 2 2 4" xfId="7453" xr:uid="{00000000-0005-0000-0000-0000C51A0000}"/>
    <cellStyle name="常规 3 2 3 3 2 3" xfId="7454" xr:uid="{00000000-0005-0000-0000-0000C61A0000}"/>
    <cellStyle name="常规 3 2 3 3 2 3 2" xfId="7455" xr:uid="{00000000-0005-0000-0000-0000C71A0000}"/>
    <cellStyle name="常规 3 2 3 3 2 3 2 2" xfId="7456" xr:uid="{00000000-0005-0000-0000-0000C81A0000}"/>
    <cellStyle name="常规 3 2 3 3 2 3 2 3" xfId="7457" xr:uid="{00000000-0005-0000-0000-0000C91A0000}"/>
    <cellStyle name="常规 3 2 3 3 2 3 3" xfId="7458" xr:uid="{00000000-0005-0000-0000-0000CA1A0000}"/>
    <cellStyle name="常规 3 2 3 3 2 3 4" xfId="7459" xr:uid="{00000000-0005-0000-0000-0000CB1A0000}"/>
    <cellStyle name="常规 3 2 3 3 2 4" xfId="7460" xr:uid="{00000000-0005-0000-0000-0000CC1A0000}"/>
    <cellStyle name="常规 3 2 3 3 2 5" xfId="7461" xr:uid="{00000000-0005-0000-0000-0000CD1A0000}"/>
    <cellStyle name="常规 3 2 3 3 3" xfId="4687" xr:uid="{00000000-0005-0000-0000-0000CE1A0000}"/>
    <cellStyle name="常规 3 2 3 3 3 2" xfId="7462" xr:uid="{00000000-0005-0000-0000-0000CF1A0000}"/>
    <cellStyle name="常规 3 2 3 3 3 2 2" xfId="7463" xr:uid="{00000000-0005-0000-0000-0000D01A0000}"/>
    <cellStyle name="常规 3 2 3 3 3 2 2 2" xfId="7464" xr:uid="{00000000-0005-0000-0000-0000D11A0000}"/>
    <cellStyle name="常规 3 2 3 3 3 2 2 3" xfId="7465" xr:uid="{00000000-0005-0000-0000-0000D21A0000}"/>
    <cellStyle name="常规 3 2 3 3 3 2 3" xfId="5725" xr:uid="{00000000-0005-0000-0000-0000D31A0000}"/>
    <cellStyle name="常规 3 2 3 3 3 2 4" xfId="5729" xr:uid="{00000000-0005-0000-0000-0000D41A0000}"/>
    <cellStyle name="常规 3 2 3 3 3 3" xfId="7466" xr:uid="{00000000-0005-0000-0000-0000D51A0000}"/>
    <cellStyle name="常规 3 2 3 3 3 4" xfId="7467" xr:uid="{00000000-0005-0000-0000-0000D61A0000}"/>
    <cellStyle name="常规 3 2 3 3 4" xfId="7468" xr:uid="{00000000-0005-0000-0000-0000D71A0000}"/>
    <cellStyle name="常规 3 2 3 3 4 2" xfId="7469" xr:uid="{00000000-0005-0000-0000-0000D81A0000}"/>
    <cellStyle name="常规 3 2 3 3 4 2 2" xfId="7470" xr:uid="{00000000-0005-0000-0000-0000D91A0000}"/>
    <cellStyle name="常规 3 2 3 3 4 2 3" xfId="5735" xr:uid="{00000000-0005-0000-0000-0000DA1A0000}"/>
    <cellStyle name="常规 3 2 3 3 4 3" xfId="7471" xr:uid="{00000000-0005-0000-0000-0000DB1A0000}"/>
    <cellStyle name="常规 3 2 3 3 4 4" xfId="4813" xr:uid="{00000000-0005-0000-0000-0000DC1A0000}"/>
    <cellStyle name="常规 3 2 3 3 5" xfId="7472" xr:uid="{00000000-0005-0000-0000-0000DD1A0000}"/>
    <cellStyle name="常规 3 2 3 3 6" xfId="7473" xr:uid="{00000000-0005-0000-0000-0000DE1A0000}"/>
    <cellStyle name="常规 3 2 3 4" xfId="1072" xr:uid="{00000000-0005-0000-0000-0000DF1A0000}"/>
    <cellStyle name="常规 3 2 3 4 2" xfId="7474" xr:uid="{00000000-0005-0000-0000-0000E01A0000}"/>
    <cellStyle name="常规 3 2 3 4 2 2" xfId="7475" xr:uid="{00000000-0005-0000-0000-0000E11A0000}"/>
    <cellStyle name="常规 3 2 3 4 2 2 2" xfId="7476" xr:uid="{00000000-0005-0000-0000-0000E21A0000}"/>
    <cellStyle name="常规 3 2 3 4 2 2 2 2" xfId="7477" xr:uid="{00000000-0005-0000-0000-0000E31A0000}"/>
    <cellStyle name="常规 3 2 3 4 2 2 2 3" xfId="7479" xr:uid="{00000000-0005-0000-0000-0000E41A0000}"/>
    <cellStyle name="常规 3 2 3 4 2 2 3" xfId="7481" xr:uid="{00000000-0005-0000-0000-0000E51A0000}"/>
    <cellStyle name="常规 3 2 3 4 2 2 4" xfId="7482" xr:uid="{00000000-0005-0000-0000-0000E61A0000}"/>
    <cellStyle name="常规 3 2 3 4 2 3" xfId="7483" xr:uid="{00000000-0005-0000-0000-0000E71A0000}"/>
    <cellStyle name="常规 3 2 3 4 2 4" xfId="7484" xr:uid="{00000000-0005-0000-0000-0000E81A0000}"/>
    <cellStyle name="常规 3 2 3 4 3" xfId="7485" xr:uid="{00000000-0005-0000-0000-0000E91A0000}"/>
    <cellStyle name="常规 3 2 3 4 3 2" xfId="561" xr:uid="{00000000-0005-0000-0000-0000EA1A0000}"/>
    <cellStyle name="常规 3 2 3 4 3 2 2" xfId="7486" xr:uid="{00000000-0005-0000-0000-0000EB1A0000}"/>
    <cellStyle name="常规 3 2 3 4 3 2 3" xfId="5745" xr:uid="{00000000-0005-0000-0000-0000EC1A0000}"/>
    <cellStyle name="常规 3 2 3 4 3 3" xfId="504" xr:uid="{00000000-0005-0000-0000-0000ED1A0000}"/>
    <cellStyle name="常规 3 2 3 4 3 4" xfId="7487" xr:uid="{00000000-0005-0000-0000-0000EE1A0000}"/>
    <cellStyle name="常规 3 2 3 4 4" xfId="7488" xr:uid="{00000000-0005-0000-0000-0000EF1A0000}"/>
    <cellStyle name="常规 3 2 3 4 5" xfId="7489" xr:uid="{00000000-0005-0000-0000-0000F01A0000}"/>
    <cellStyle name="常规 3 2 3 5" xfId="4689" xr:uid="{00000000-0005-0000-0000-0000F11A0000}"/>
    <cellStyle name="常规 3 2 3 5 2" xfId="7490" xr:uid="{00000000-0005-0000-0000-0000F21A0000}"/>
    <cellStyle name="常规 3 2 3 5 2 2" xfId="7491" xr:uid="{00000000-0005-0000-0000-0000F31A0000}"/>
    <cellStyle name="常规 3 2 3 5 2 2 2" xfId="114" xr:uid="{00000000-0005-0000-0000-0000F41A0000}"/>
    <cellStyle name="常规 3 2 3 5 2 2 3" xfId="455" xr:uid="{00000000-0005-0000-0000-0000F51A0000}"/>
    <cellStyle name="常规 3 2 3 5 2 3" xfId="7492" xr:uid="{00000000-0005-0000-0000-0000F61A0000}"/>
    <cellStyle name="常规 3 2 3 5 2 4" xfId="7493" xr:uid="{00000000-0005-0000-0000-0000F71A0000}"/>
    <cellStyle name="常规 3 2 3 5 3" xfId="7494" xr:uid="{00000000-0005-0000-0000-0000F81A0000}"/>
    <cellStyle name="常规 3 2 3 5 4" xfId="7495" xr:uid="{00000000-0005-0000-0000-0000F91A0000}"/>
    <cellStyle name="常规 3 2 3 6" xfId="4691" xr:uid="{00000000-0005-0000-0000-0000FA1A0000}"/>
    <cellStyle name="常规 3 2 3 6 2" xfId="7496" xr:uid="{00000000-0005-0000-0000-0000FB1A0000}"/>
    <cellStyle name="常规 3 2 3 6 2 2" xfId="7497" xr:uid="{00000000-0005-0000-0000-0000FC1A0000}"/>
    <cellStyle name="常规 3 2 3 6 2 3" xfId="7498" xr:uid="{00000000-0005-0000-0000-0000FD1A0000}"/>
    <cellStyle name="常规 3 2 3 6 3" xfId="7499" xr:uid="{00000000-0005-0000-0000-0000FE1A0000}"/>
    <cellStyle name="常规 3 2 3 6 4" xfId="7500" xr:uid="{00000000-0005-0000-0000-0000FF1A0000}"/>
    <cellStyle name="常规 3 2 3 7" xfId="7501" xr:uid="{00000000-0005-0000-0000-0000001B0000}"/>
    <cellStyle name="常规 3 2 3 7 2" xfId="7502" xr:uid="{00000000-0005-0000-0000-0000011B0000}"/>
    <cellStyle name="常规 3 2 3 8" xfId="1413" xr:uid="{00000000-0005-0000-0000-0000021B0000}"/>
    <cellStyle name="常规 3 2 3 8 2" xfId="7503" xr:uid="{00000000-0005-0000-0000-0000031B0000}"/>
    <cellStyle name="常规 3 2 3 9" xfId="7504" xr:uid="{00000000-0005-0000-0000-0000041B0000}"/>
    <cellStyle name="常规 3 2 4" xfId="7505" xr:uid="{00000000-0005-0000-0000-0000051B0000}"/>
    <cellStyle name="常规 3 2 4 2" xfId="7506" xr:uid="{00000000-0005-0000-0000-0000061B0000}"/>
    <cellStyle name="常规 3 2 4 2 2" xfId="7507" xr:uid="{00000000-0005-0000-0000-0000071B0000}"/>
    <cellStyle name="常规 3 2 4 2 2 2" xfId="7508" xr:uid="{00000000-0005-0000-0000-0000081B0000}"/>
    <cellStyle name="常规 3 2 4 2 2 2 2" xfId="1846" xr:uid="{00000000-0005-0000-0000-0000091B0000}"/>
    <cellStyle name="常规 3 2 4 2 2 2 2 2" xfId="7509" xr:uid="{00000000-0005-0000-0000-00000A1B0000}"/>
    <cellStyle name="常规 3 2 4 2 2 2 2 2 2" xfId="7511" xr:uid="{00000000-0005-0000-0000-00000B1B0000}"/>
    <cellStyle name="常规 3 2 4 2 2 2 2 2 3" xfId="7513" xr:uid="{00000000-0005-0000-0000-00000C1B0000}"/>
    <cellStyle name="常规 3 2 4 2 2 2 2 3" xfId="7515" xr:uid="{00000000-0005-0000-0000-00000D1B0000}"/>
    <cellStyle name="常规 3 2 4 2 2 2 2 4" xfId="7517" xr:uid="{00000000-0005-0000-0000-00000E1B0000}"/>
    <cellStyle name="常规 3 2 4 2 2 2 3" xfId="1849" xr:uid="{00000000-0005-0000-0000-00000F1B0000}"/>
    <cellStyle name="常规 3 2 4 2 2 2 4" xfId="7519" xr:uid="{00000000-0005-0000-0000-0000101B0000}"/>
    <cellStyle name="常规 3 2 4 2 2 3" xfId="7520" xr:uid="{00000000-0005-0000-0000-0000111B0000}"/>
    <cellStyle name="常规 3 2 4 2 2 3 2" xfId="7521" xr:uid="{00000000-0005-0000-0000-0000121B0000}"/>
    <cellStyle name="常规 3 2 4 2 2 3 2 2" xfId="7522" xr:uid="{00000000-0005-0000-0000-0000131B0000}"/>
    <cellStyle name="常规 3 2 4 2 2 3 2 3" xfId="7523" xr:uid="{00000000-0005-0000-0000-0000141B0000}"/>
    <cellStyle name="常规 3 2 4 2 2 3 3" xfId="7524" xr:uid="{00000000-0005-0000-0000-0000151B0000}"/>
    <cellStyle name="常规 3 2 4 2 2 3 4" xfId="7525" xr:uid="{00000000-0005-0000-0000-0000161B0000}"/>
    <cellStyle name="常规 3 2 4 2 2 4" xfId="7526" xr:uid="{00000000-0005-0000-0000-0000171B0000}"/>
    <cellStyle name="常规 3 2 4 2 2 5" xfId="7527" xr:uid="{00000000-0005-0000-0000-0000181B0000}"/>
    <cellStyle name="常规 3 2 4 2 3" xfId="7528" xr:uid="{00000000-0005-0000-0000-0000191B0000}"/>
    <cellStyle name="常规 3 2 4 2 3 2" xfId="7529" xr:uid="{00000000-0005-0000-0000-00001A1B0000}"/>
    <cellStyle name="常规 3 2 4 2 3 2 2" xfId="7530" xr:uid="{00000000-0005-0000-0000-00001B1B0000}"/>
    <cellStyle name="常规 3 2 4 2 3 2 2 2" xfId="3253" xr:uid="{00000000-0005-0000-0000-00001C1B0000}"/>
    <cellStyle name="常规 3 2 4 2 3 2 2 3" xfId="7531" xr:uid="{00000000-0005-0000-0000-00001D1B0000}"/>
    <cellStyle name="常规 3 2 4 2 3 2 3" xfId="7532" xr:uid="{00000000-0005-0000-0000-00001E1B0000}"/>
    <cellStyle name="常规 3 2 4 2 3 2 4" xfId="7533" xr:uid="{00000000-0005-0000-0000-00001F1B0000}"/>
    <cellStyle name="常规 3 2 4 2 3 3" xfId="7534" xr:uid="{00000000-0005-0000-0000-0000201B0000}"/>
    <cellStyle name="常规 3 2 4 2 3 4" xfId="7535" xr:uid="{00000000-0005-0000-0000-0000211B0000}"/>
    <cellStyle name="常规 3 2 4 2 4" xfId="7536" xr:uid="{00000000-0005-0000-0000-0000221B0000}"/>
    <cellStyle name="常规 3 2 4 2 4 2" xfId="7537" xr:uid="{00000000-0005-0000-0000-0000231B0000}"/>
    <cellStyle name="常规 3 2 4 2 4 2 2" xfId="7538" xr:uid="{00000000-0005-0000-0000-0000241B0000}"/>
    <cellStyle name="常规 3 2 4 2 4 2 3" xfId="7540" xr:uid="{00000000-0005-0000-0000-0000251B0000}"/>
    <cellStyle name="常规 3 2 4 2 4 3" xfId="7541" xr:uid="{00000000-0005-0000-0000-0000261B0000}"/>
    <cellStyle name="常规 3 2 4 2 4 4" xfId="7542" xr:uid="{00000000-0005-0000-0000-0000271B0000}"/>
    <cellStyle name="常规 3 2 4 2 5" xfId="7543" xr:uid="{00000000-0005-0000-0000-0000281B0000}"/>
    <cellStyle name="常规 3 2 4 2 6" xfId="3202" xr:uid="{00000000-0005-0000-0000-0000291B0000}"/>
    <cellStyle name="常规 3 2 4 2 7" xfId="7544" xr:uid="{00000000-0005-0000-0000-00002A1B0000}"/>
    <cellStyle name="常规 3 2 4 3" xfId="4693" xr:uid="{00000000-0005-0000-0000-00002B1B0000}"/>
    <cellStyle name="常规 3 2 4 3 2" xfId="4907" xr:uid="{00000000-0005-0000-0000-00002C1B0000}"/>
    <cellStyle name="常规 3 2 4 3 2 2" xfId="7545" xr:uid="{00000000-0005-0000-0000-00002D1B0000}"/>
    <cellStyle name="常规 3 2 4 3 2 2 2" xfId="7546" xr:uid="{00000000-0005-0000-0000-00002E1B0000}"/>
    <cellStyle name="常规 3 2 4 3 2 2 2 2" xfId="7547" xr:uid="{00000000-0005-0000-0000-00002F1B0000}"/>
    <cellStyle name="常规 3 2 4 3 2 2 2 3" xfId="7548" xr:uid="{00000000-0005-0000-0000-0000301B0000}"/>
    <cellStyle name="常规 3 2 4 3 2 2 3" xfId="7549" xr:uid="{00000000-0005-0000-0000-0000311B0000}"/>
    <cellStyle name="常规 3 2 4 3 2 2 4" xfId="7550" xr:uid="{00000000-0005-0000-0000-0000321B0000}"/>
    <cellStyle name="常规 3 2 4 3 2 3" xfId="7551" xr:uid="{00000000-0005-0000-0000-0000331B0000}"/>
    <cellStyle name="常规 3 2 4 3 2 4" xfId="7552" xr:uid="{00000000-0005-0000-0000-0000341B0000}"/>
    <cellStyle name="常规 3 2 4 3 3" xfId="7553" xr:uid="{00000000-0005-0000-0000-0000351B0000}"/>
    <cellStyle name="常规 3 2 4 3 3 2" xfId="7554" xr:uid="{00000000-0005-0000-0000-0000361B0000}"/>
    <cellStyle name="常规 3 2 4 3 3 2 2" xfId="7555" xr:uid="{00000000-0005-0000-0000-0000371B0000}"/>
    <cellStyle name="常规 3 2 4 3 3 2 3" xfId="5763" xr:uid="{00000000-0005-0000-0000-0000381B0000}"/>
    <cellStyle name="常规 3 2 4 3 3 3" xfId="7556" xr:uid="{00000000-0005-0000-0000-0000391B0000}"/>
    <cellStyle name="常规 3 2 4 3 3 4" xfId="7557" xr:uid="{00000000-0005-0000-0000-00003A1B0000}"/>
    <cellStyle name="常规 3 2 4 3 4" xfId="7558" xr:uid="{00000000-0005-0000-0000-00003B1B0000}"/>
    <cellStyle name="常规 3 2 4 3 5" xfId="7559" xr:uid="{00000000-0005-0000-0000-00003C1B0000}"/>
    <cellStyle name="常规 3 2 4 4" xfId="4695" xr:uid="{00000000-0005-0000-0000-00003D1B0000}"/>
    <cellStyle name="常规 3 2 4 4 2" xfId="7560" xr:uid="{00000000-0005-0000-0000-00003E1B0000}"/>
    <cellStyle name="常规 3 2 4 4 2 2" xfId="7561" xr:uid="{00000000-0005-0000-0000-00003F1B0000}"/>
    <cellStyle name="常规 3 2 4 4 2 2 2" xfId="7562" xr:uid="{00000000-0005-0000-0000-0000401B0000}"/>
    <cellStyle name="常规 3 2 4 4 2 2 3" xfId="7563" xr:uid="{00000000-0005-0000-0000-0000411B0000}"/>
    <cellStyle name="常规 3 2 4 4 2 3" xfId="7564" xr:uid="{00000000-0005-0000-0000-0000421B0000}"/>
    <cellStyle name="常规 3 2 4 4 2 4" xfId="7565" xr:uid="{00000000-0005-0000-0000-0000431B0000}"/>
    <cellStyle name="常规 3 2 4 4 3" xfId="7566" xr:uid="{00000000-0005-0000-0000-0000441B0000}"/>
    <cellStyle name="常规 3 2 4 4 4" xfId="7567" xr:uid="{00000000-0005-0000-0000-0000451B0000}"/>
    <cellStyle name="常规 3 2 4 5" xfId="4697" xr:uid="{00000000-0005-0000-0000-0000461B0000}"/>
    <cellStyle name="常规 3 2 4 5 2" xfId="7568" xr:uid="{00000000-0005-0000-0000-0000471B0000}"/>
    <cellStyle name="常规 3 2 4 5 2 2" xfId="7569" xr:uid="{00000000-0005-0000-0000-0000481B0000}"/>
    <cellStyle name="常规 3 2 4 5 2 3" xfId="7570" xr:uid="{00000000-0005-0000-0000-0000491B0000}"/>
    <cellStyle name="常规 3 2 4 5 3" xfId="7571" xr:uid="{00000000-0005-0000-0000-00004A1B0000}"/>
    <cellStyle name="常规 3 2 4 5 4" xfId="5948" xr:uid="{00000000-0005-0000-0000-00004B1B0000}"/>
    <cellStyle name="常规 3 2 4 6" xfId="7572" xr:uid="{00000000-0005-0000-0000-00004C1B0000}"/>
    <cellStyle name="常规 3 2 4 7" xfId="7573" xr:uid="{00000000-0005-0000-0000-00004D1B0000}"/>
    <cellStyle name="常规 3 2 4 8" xfId="1418" xr:uid="{00000000-0005-0000-0000-00004E1B0000}"/>
    <cellStyle name="常规 3 2 4 9" xfId="260" xr:uid="{00000000-0005-0000-0000-00004F1B0000}"/>
    <cellStyle name="常规 3 2 5" xfId="7574" xr:uid="{00000000-0005-0000-0000-0000501B0000}"/>
    <cellStyle name="常规 3 2 5 2" xfId="7575" xr:uid="{00000000-0005-0000-0000-0000511B0000}"/>
    <cellStyle name="常规 3 2 5 2 2" xfId="7576" xr:uid="{00000000-0005-0000-0000-0000521B0000}"/>
    <cellStyle name="常规 3 2 5 2 2 2" xfId="7577" xr:uid="{00000000-0005-0000-0000-0000531B0000}"/>
    <cellStyle name="常规 3 2 5 2 2 2 2" xfId="7578" xr:uid="{00000000-0005-0000-0000-0000541B0000}"/>
    <cellStyle name="常规 3 2 5 2 2 2 2 2" xfId="7579" xr:uid="{00000000-0005-0000-0000-0000551B0000}"/>
    <cellStyle name="常规 3 2 5 2 2 2 2 3" xfId="7580" xr:uid="{00000000-0005-0000-0000-0000561B0000}"/>
    <cellStyle name="常规 3 2 5 2 2 2 3" xfId="7581" xr:uid="{00000000-0005-0000-0000-0000571B0000}"/>
    <cellStyle name="常规 3 2 5 2 2 2 4" xfId="7582" xr:uid="{00000000-0005-0000-0000-0000581B0000}"/>
    <cellStyle name="常规 3 2 5 2 2 3" xfId="7583" xr:uid="{00000000-0005-0000-0000-0000591B0000}"/>
    <cellStyle name="常规 3 2 5 2 2 4" xfId="7584" xr:uid="{00000000-0005-0000-0000-00005A1B0000}"/>
    <cellStyle name="常规 3 2 5 2 3" xfId="7585" xr:uid="{00000000-0005-0000-0000-00005B1B0000}"/>
    <cellStyle name="常规 3 2 5 2 3 2" xfId="7586" xr:uid="{00000000-0005-0000-0000-00005C1B0000}"/>
    <cellStyle name="常规 3 2 5 2 3 2 2" xfId="7587" xr:uid="{00000000-0005-0000-0000-00005D1B0000}"/>
    <cellStyle name="常规 3 2 5 2 3 2 3" xfId="2912" xr:uid="{00000000-0005-0000-0000-00005E1B0000}"/>
    <cellStyle name="常规 3 2 5 2 3 3" xfId="7588" xr:uid="{00000000-0005-0000-0000-00005F1B0000}"/>
    <cellStyle name="常规 3 2 5 2 3 4" xfId="7589" xr:uid="{00000000-0005-0000-0000-0000601B0000}"/>
    <cellStyle name="常规 3 2 5 2 4" xfId="5397" xr:uid="{00000000-0005-0000-0000-0000611B0000}"/>
    <cellStyle name="常规 3 2 5 2 5" xfId="5402" xr:uid="{00000000-0005-0000-0000-0000621B0000}"/>
    <cellStyle name="常规 3 2 5 3" xfId="7590" xr:uid="{00000000-0005-0000-0000-0000631B0000}"/>
    <cellStyle name="常规 3 2 5 3 2" xfId="1455" xr:uid="{00000000-0005-0000-0000-0000641B0000}"/>
    <cellStyle name="常规 3 2 5 3 2 2" xfId="7591" xr:uid="{00000000-0005-0000-0000-0000651B0000}"/>
    <cellStyle name="常规 3 2 5 3 2 2 2" xfId="7592" xr:uid="{00000000-0005-0000-0000-0000661B0000}"/>
    <cellStyle name="常规 3 2 5 3 2 2 3" xfId="7593" xr:uid="{00000000-0005-0000-0000-0000671B0000}"/>
    <cellStyle name="常规 3 2 5 3 2 3" xfId="7594" xr:uid="{00000000-0005-0000-0000-0000681B0000}"/>
    <cellStyle name="常规 3 2 5 3 2 4" xfId="7127" xr:uid="{00000000-0005-0000-0000-0000691B0000}"/>
    <cellStyle name="常规 3 2 5 3 3" xfId="1461" xr:uid="{00000000-0005-0000-0000-00006A1B0000}"/>
    <cellStyle name="常规 3 2 5 3 4" xfId="5406" xr:uid="{00000000-0005-0000-0000-00006B1B0000}"/>
    <cellStyle name="常规 3 2 5 4" xfId="7595" xr:uid="{00000000-0005-0000-0000-00006C1B0000}"/>
    <cellStyle name="常规 3 2 5 4 2" xfId="7596" xr:uid="{00000000-0005-0000-0000-00006D1B0000}"/>
    <cellStyle name="常规 3 2 5 4 2 2" xfId="7597" xr:uid="{00000000-0005-0000-0000-00006E1B0000}"/>
    <cellStyle name="常规 3 2 5 4 2 3" xfId="7598" xr:uid="{00000000-0005-0000-0000-00006F1B0000}"/>
    <cellStyle name="常规 3 2 5 4 3" xfId="7599" xr:uid="{00000000-0005-0000-0000-0000701B0000}"/>
    <cellStyle name="常规 3 2 5 4 4" xfId="5413" xr:uid="{00000000-0005-0000-0000-0000711B0000}"/>
    <cellStyle name="常规 3 2 5 5" xfId="7600" xr:uid="{00000000-0005-0000-0000-0000721B0000}"/>
    <cellStyle name="常规 3 2 5 6" xfId="7601" xr:uid="{00000000-0005-0000-0000-0000731B0000}"/>
    <cellStyle name="常规 3 2 5 7" xfId="7602" xr:uid="{00000000-0005-0000-0000-0000741B0000}"/>
    <cellStyle name="常规 3 2 6" xfId="7603" xr:uid="{00000000-0005-0000-0000-0000751B0000}"/>
    <cellStyle name="常规 3 2 6 2" xfId="7604" xr:uid="{00000000-0005-0000-0000-0000761B0000}"/>
    <cellStyle name="常规 3 2 6 2 2" xfId="7605" xr:uid="{00000000-0005-0000-0000-0000771B0000}"/>
    <cellStyle name="常规 3 2 6 2 2 2" xfId="7606" xr:uid="{00000000-0005-0000-0000-0000781B0000}"/>
    <cellStyle name="常规 3 2 6 2 2 2 2" xfId="7607" xr:uid="{00000000-0005-0000-0000-0000791B0000}"/>
    <cellStyle name="常规 3 2 6 2 2 2 3" xfId="7608" xr:uid="{00000000-0005-0000-0000-00007A1B0000}"/>
    <cellStyle name="常规 3 2 6 2 2 3" xfId="7609" xr:uid="{00000000-0005-0000-0000-00007B1B0000}"/>
    <cellStyle name="常规 3 2 6 2 2 4" xfId="7611" xr:uid="{00000000-0005-0000-0000-00007C1B0000}"/>
    <cellStyle name="常规 3 2 6 2 3" xfId="7613" xr:uid="{00000000-0005-0000-0000-00007D1B0000}"/>
    <cellStyle name="常规 3 2 6 2 4" xfId="5482" xr:uid="{00000000-0005-0000-0000-00007E1B0000}"/>
    <cellStyle name="常规 3 2 6 3" xfId="7614" xr:uid="{00000000-0005-0000-0000-00007F1B0000}"/>
    <cellStyle name="常规 3 2 6 3 2" xfId="7615" xr:uid="{00000000-0005-0000-0000-0000801B0000}"/>
    <cellStyle name="常规 3 2 6 3 2 2" xfId="7616" xr:uid="{00000000-0005-0000-0000-0000811B0000}"/>
    <cellStyle name="常规 3 2 6 3 2 3" xfId="7617" xr:uid="{00000000-0005-0000-0000-0000821B0000}"/>
    <cellStyle name="常规 3 2 6 3 3" xfId="7619" xr:uid="{00000000-0005-0000-0000-0000831B0000}"/>
    <cellStyle name="常规 3 2 6 3 4" xfId="7620" xr:uid="{00000000-0005-0000-0000-0000841B0000}"/>
    <cellStyle name="常规 3 2 6 4" xfId="7621" xr:uid="{00000000-0005-0000-0000-0000851B0000}"/>
    <cellStyle name="常规 3 2 6 5" xfId="7622" xr:uid="{00000000-0005-0000-0000-0000861B0000}"/>
    <cellStyle name="常规 3 2 7" xfId="7624" xr:uid="{00000000-0005-0000-0000-0000871B0000}"/>
    <cellStyle name="常规 3 2 7 2" xfId="7625" xr:uid="{00000000-0005-0000-0000-0000881B0000}"/>
    <cellStyle name="常规 3 2 7 2 2" xfId="7626" xr:uid="{00000000-0005-0000-0000-0000891B0000}"/>
    <cellStyle name="常规 3 2 7 2 2 2" xfId="7627" xr:uid="{00000000-0005-0000-0000-00008A1B0000}"/>
    <cellStyle name="常规 3 2 7 2 2 3" xfId="7628" xr:uid="{00000000-0005-0000-0000-00008B1B0000}"/>
    <cellStyle name="常规 3 2 7 2 3" xfId="7629" xr:uid="{00000000-0005-0000-0000-00008C1B0000}"/>
    <cellStyle name="常规 3 2 7 2 4" xfId="7630" xr:uid="{00000000-0005-0000-0000-00008D1B0000}"/>
    <cellStyle name="常规 3 2 7 3" xfId="7631" xr:uid="{00000000-0005-0000-0000-00008E1B0000}"/>
    <cellStyle name="常规 3 2 7 4" xfId="7632" xr:uid="{00000000-0005-0000-0000-00008F1B0000}"/>
    <cellStyle name="常规 3 2 8" xfId="5648" xr:uid="{00000000-0005-0000-0000-0000901B0000}"/>
    <cellStyle name="常规 3 2 8 2" xfId="7633" xr:uid="{00000000-0005-0000-0000-0000911B0000}"/>
    <cellStyle name="常规 3 2 8 2 2" xfId="7634" xr:uid="{00000000-0005-0000-0000-0000921B0000}"/>
    <cellStyle name="常规 3 2 8 2 3" xfId="7635" xr:uid="{00000000-0005-0000-0000-0000931B0000}"/>
    <cellStyle name="常规 3 2 8 3" xfId="7636" xr:uid="{00000000-0005-0000-0000-0000941B0000}"/>
    <cellStyle name="常规 3 2 8 4" xfId="7637" xr:uid="{00000000-0005-0000-0000-0000951B0000}"/>
    <cellStyle name="常规 3 2 9" xfId="5650" xr:uid="{00000000-0005-0000-0000-0000961B0000}"/>
    <cellStyle name="常规 3 2 9 2" xfId="7638" xr:uid="{00000000-0005-0000-0000-0000971B0000}"/>
    <cellStyle name="常规 3 2 9 3" xfId="7639" xr:uid="{00000000-0005-0000-0000-0000981B0000}"/>
    <cellStyle name="常规 3 3" xfId="7640" xr:uid="{00000000-0005-0000-0000-0000991B0000}"/>
    <cellStyle name="常规 3 3 10" xfId="7641" xr:uid="{00000000-0005-0000-0000-00009A1B0000}"/>
    <cellStyle name="常规 3 3 11" xfId="7642" xr:uid="{00000000-0005-0000-0000-00009B1B0000}"/>
    <cellStyle name="常规 3 3 12" xfId="7643" xr:uid="{00000000-0005-0000-0000-00009C1B0000}"/>
    <cellStyle name="常规 3 3 13" xfId="7644" xr:uid="{00000000-0005-0000-0000-00009D1B0000}"/>
    <cellStyle name="常规 3 3 2" xfId="7645" xr:uid="{00000000-0005-0000-0000-00009E1B0000}"/>
    <cellStyle name="常规 3 3 2 10" xfId="1189" xr:uid="{00000000-0005-0000-0000-00009F1B0000}"/>
    <cellStyle name="常规 3 3 2 11" xfId="1193" xr:uid="{00000000-0005-0000-0000-0000A01B0000}"/>
    <cellStyle name="常规 3 3 2 12" xfId="7646" xr:uid="{00000000-0005-0000-0000-0000A11B0000}"/>
    <cellStyle name="常规 3 3 2 2" xfId="7647" xr:uid="{00000000-0005-0000-0000-0000A21B0000}"/>
    <cellStyle name="常规 3 3 2 2 2" xfId="7648" xr:uid="{00000000-0005-0000-0000-0000A31B0000}"/>
    <cellStyle name="常规 3 3 2 2 2 2" xfId="7649" xr:uid="{00000000-0005-0000-0000-0000A41B0000}"/>
    <cellStyle name="常规 3 3 2 2 2 2 2" xfId="7623" xr:uid="{00000000-0005-0000-0000-0000A51B0000}"/>
    <cellStyle name="常规 3 3 2 2 2 2 2 2" xfId="4403" xr:uid="{00000000-0005-0000-0000-0000A61B0000}"/>
    <cellStyle name="常规 3 3 2 2 2 2 2 2 2" xfId="7650" xr:uid="{00000000-0005-0000-0000-0000A71B0000}"/>
    <cellStyle name="常规 3 3 2 2 2 2 2 2 2 2" xfId="7651" xr:uid="{00000000-0005-0000-0000-0000A81B0000}"/>
    <cellStyle name="常规 3 3 2 2 2 2 2 2 2 3" xfId="7652" xr:uid="{00000000-0005-0000-0000-0000A91B0000}"/>
    <cellStyle name="常规 3 3 2 2 2 2 2 2 3" xfId="7653" xr:uid="{00000000-0005-0000-0000-0000AA1B0000}"/>
    <cellStyle name="常规 3 3 2 2 2 2 2 2 4" xfId="7654" xr:uid="{00000000-0005-0000-0000-0000AB1B0000}"/>
    <cellStyle name="常规 3 3 2 2 2 2 2 3" xfId="974" xr:uid="{00000000-0005-0000-0000-0000AC1B0000}"/>
    <cellStyle name="常规 3 3 2 2 2 2 2 4" xfId="5976" xr:uid="{00000000-0005-0000-0000-0000AD1B0000}"/>
    <cellStyle name="常规 3 3 2 2 2 2 3" xfId="7655" xr:uid="{00000000-0005-0000-0000-0000AE1B0000}"/>
    <cellStyle name="常规 3 3 2 2 2 2 3 2" xfId="5922" xr:uid="{00000000-0005-0000-0000-0000AF1B0000}"/>
    <cellStyle name="常规 3 3 2 2 2 2 3 2 2" xfId="7656" xr:uid="{00000000-0005-0000-0000-0000B01B0000}"/>
    <cellStyle name="常规 3 3 2 2 2 2 3 2 3" xfId="7657" xr:uid="{00000000-0005-0000-0000-0000B11B0000}"/>
    <cellStyle name="常规 3 3 2 2 2 2 3 3" xfId="7658" xr:uid="{00000000-0005-0000-0000-0000B21B0000}"/>
    <cellStyle name="常规 3 3 2 2 2 2 3 4" xfId="7659" xr:uid="{00000000-0005-0000-0000-0000B31B0000}"/>
    <cellStyle name="常规 3 3 2 2 2 2 4" xfId="7660" xr:uid="{00000000-0005-0000-0000-0000B41B0000}"/>
    <cellStyle name="常规 3 3 2 2 2 2 5" xfId="1426" xr:uid="{00000000-0005-0000-0000-0000B51B0000}"/>
    <cellStyle name="常规 3 3 2 2 2 3" xfId="7661" xr:uid="{00000000-0005-0000-0000-0000B61B0000}"/>
    <cellStyle name="常规 3 3 2 2 2 3 2" xfId="7662" xr:uid="{00000000-0005-0000-0000-0000B71B0000}"/>
    <cellStyle name="常规 3 3 2 2 2 3 2 2" xfId="5966" xr:uid="{00000000-0005-0000-0000-0000B81B0000}"/>
    <cellStyle name="常规 3 3 2 2 2 3 2 2 2" xfId="7663" xr:uid="{00000000-0005-0000-0000-0000B91B0000}"/>
    <cellStyle name="常规 3 3 2 2 2 3 2 2 3" xfId="7665" xr:uid="{00000000-0005-0000-0000-0000BA1B0000}"/>
    <cellStyle name="常规 3 3 2 2 2 3 2 3" xfId="7666" xr:uid="{00000000-0005-0000-0000-0000BB1B0000}"/>
    <cellStyle name="常规 3 3 2 2 2 3 2 4" xfId="7667" xr:uid="{00000000-0005-0000-0000-0000BC1B0000}"/>
    <cellStyle name="常规 3 3 2 2 2 3 3" xfId="7668" xr:uid="{00000000-0005-0000-0000-0000BD1B0000}"/>
    <cellStyle name="常规 3 3 2 2 2 3 4" xfId="5843" xr:uid="{00000000-0005-0000-0000-0000BE1B0000}"/>
    <cellStyle name="常规 3 3 2 2 2 4" xfId="7669" xr:uid="{00000000-0005-0000-0000-0000BF1B0000}"/>
    <cellStyle name="常规 3 3 2 2 2 4 2" xfId="7670" xr:uid="{00000000-0005-0000-0000-0000C01B0000}"/>
    <cellStyle name="常规 3 3 2 2 2 4 2 2" xfId="3744" xr:uid="{00000000-0005-0000-0000-0000C11B0000}"/>
    <cellStyle name="常规 3 3 2 2 2 4 2 3" xfId="3751" xr:uid="{00000000-0005-0000-0000-0000C21B0000}"/>
    <cellStyle name="常规 3 3 2 2 2 4 3" xfId="7671" xr:uid="{00000000-0005-0000-0000-0000C31B0000}"/>
    <cellStyle name="常规 3 3 2 2 2 4 4" xfId="7672" xr:uid="{00000000-0005-0000-0000-0000C41B0000}"/>
    <cellStyle name="常规 3 3 2 2 2 5" xfId="7673" xr:uid="{00000000-0005-0000-0000-0000C51B0000}"/>
    <cellStyle name="常规 3 3 2 2 2 6" xfId="7674" xr:uid="{00000000-0005-0000-0000-0000C61B0000}"/>
    <cellStyle name="常规 3 3 2 2 3" xfId="7676" xr:uid="{00000000-0005-0000-0000-0000C71B0000}"/>
    <cellStyle name="常规 3 3 2 2 3 2" xfId="7677" xr:uid="{00000000-0005-0000-0000-0000C81B0000}"/>
    <cellStyle name="常规 3 3 2 2 3 2 2" xfId="7678" xr:uid="{00000000-0005-0000-0000-0000C91B0000}"/>
    <cellStyle name="常规 3 3 2 2 3 2 2 2" xfId="6003" xr:uid="{00000000-0005-0000-0000-0000CA1B0000}"/>
    <cellStyle name="常规 3 3 2 2 3 2 2 2 2" xfId="7679" xr:uid="{00000000-0005-0000-0000-0000CB1B0000}"/>
    <cellStyle name="常规 3 3 2 2 3 2 2 2 3" xfId="7680" xr:uid="{00000000-0005-0000-0000-0000CC1B0000}"/>
    <cellStyle name="常规 3 3 2 2 3 2 2 3" xfId="7681" xr:uid="{00000000-0005-0000-0000-0000CD1B0000}"/>
    <cellStyle name="常规 3 3 2 2 3 2 2 4" xfId="3783" xr:uid="{00000000-0005-0000-0000-0000CE1B0000}"/>
    <cellStyle name="常规 3 3 2 2 3 2 3" xfId="7682" xr:uid="{00000000-0005-0000-0000-0000CF1B0000}"/>
    <cellStyle name="常规 3 3 2 2 3 2 4" xfId="522" xr:uid="{00000000-0005-0000-0000-0000D01B0000}"/>
    <cellStyle name="常规 3 3 2 2 3 3" xfId="7683" xr:uid="{00000000-0005-0000-0000-0000D11B0000}"/>
    <cellStyle name="常规 3 3 2 2 3 3 2" xfId="7684" xr:uid="{00000000-0005-0000-0000-0000D21B0000}"/>
    <cellStyle name="常规 3 3 2 2 3 3 2 2" xfId="7685" xr:uid="{00000000-0005-0000-0000-0000D31B0000}"/>
    <cellStyle name="常规 3 3 2 2 3 3 2 3" xfId="7686" xr:uid="{00000000-0005-0000-0000-0000D41B0000}"/>
    <cellStyle name="常规 3 3 2 2 3 3 3" xfId="7687" xr:uid="{00000000-0005-0000-0000-0000D51B0000}"/>
    <cellStyle name="常规 3 3 2 2 3 3 4" xfId="7688" xr:uid="{00000000-0005-0000-0000-0000D61B0000}"/>
    <cellStyle name="常规 3 3 2 2 3 4" xfId="7689" xr:uid="{00000000-0005-0000-0000-0000D71B0000}"/>
    <cellStyle name="常规 3 3 2 2 3 5" xfId="7690" xr:uid="{00000000-0005-0000-0000-0000D81B0000}"/>
    <cellStyle name="常规 3 3 2 2 4" xfId="7691" xr:uid="{00000000-0005-0000-0000-0000D91B0000}"/>
    <cellStyle name="常规 3 3 2 2 4 2" xfId="7692" xr:uid="{00000000-0005-0000-0000-0000DA1B0000}"/>
    <cellStyle name="常规 3 3 2 2 4 2 2" xfId="7693" xr:uid="{00000000-0005-0000-0000-0000DB1B0000}"/>
    <cellStyle name="常规 3 3 2 2 4 2 2 2" xfId="7694" xr:uid="{00000000-0005-0000-0000-0000DC1B0000}"/>
    <cellStyle name="常规 3 3 2 2 4 2 2 3" xfId="7695" xr:uid="{00000000-0005-0000-0000-0000DD1B0000}"/>
    <cellStyle name="常规 3 3 2 2 4 2 3" xfId="7696" xr:uid="{00000000-0005-0000-0000-0000DE1B0000}"/>
    <cellStyle name="常规 3 3 2 2 4 2 4" xfId="7697" xr:uid="{00000000-0005-0000-0000-0000DF1B0000}"/>
    <cellStyle name="常规 3 3 2 2 4 3" xfId="7698" xr:uid="{00000000-0005-0000-0000-0000E01B0000}"/>
    <cellStyle name="常规 3 3 2 2 4 4" xfId="7025" xr:uid="{00000000-0005-0000-0000-0000E11B0000}"/>
    <cellStyle name="常规 3 3 2 2 5" xfId="7699" xr:uid="{00000000-0005-0000-0000-0000E21B0000}"/>
    <cellStyle name="常规 3 3 2 2 5 2" xfId="7700" xr:uid="{00000000-0005-0000-0000-0000E31B0000}"/>
    <cellStyle name="常规 3 3 2 2 5 2 2" xfId="7701" xr:uid="{00000000-0005-0000-0000-0000E41B0000}"/>
    <cellStyle name="常规 3 3 2 2 5 2 3" xfId="7702" xr:uid="{00000000-0005-0000-0000-0000E51B0000}"/>
    <cellStyle name="常规 3 3 2 2 5 3" xfId="7703" xr:uid="{00000000-0005-0000-0000-0000E61B0000}"/>
    <cellStyle name="常规 3 3 2 2 5 4" xfId="7030" xr:uid="{00000000-0005-0000-0000-0000E71B0000}"/>
    <cellStyle name="常规 3 3 2 2 6" xfId="7704" xr:uid="{00000000-0005-0000-0000-0000E81B0000}"/>
    <cellStyle name="常规 3 3 2 2 6 2" xfId="7705" xr:uid="{00000000-0005-0000-0000-0000E91B0000}"/>
    <cellStyle name="常规 3 3 2 2 7" xfId="7706" xr:uid="{00000000-0005-0000-0000-0000EA1B0000}"/>
    <cellStyle name="常规 3 3 2 2 8" xfId="6232" xr:uid="{00000000-0005-0000-0000-0000EB1B0000}"/>
    <cellStyle name="常规 3 3 2 3" xfId="7707" xr:uid="{00000000-0005-0000-0000-0000EC1B0000}"/>
    <cellStyle name="常规 3 3 2 3 2" xfId="7708" xr:uid="{00000000-0005-0000-0000-0000ED1B0000}"/>
    <cellStyle name="常规 3 3 2 3 2 2" xfId="7709" xr:uid="{00000000-0005-0000-0000-0000EE1B0000}"/>
    <cellStyle name="常规 3 3 2 3 2 2 2" xfId="7710" xr:uid="{00000000-0005-0000-0000-0000EF1B0000}"/>
    <cellStyle name="常规 3 3 2 3 2 2 2 2" xfId="6152" xr:uid="{00000000-0005-0000-0000-0000F01B0000}"/>
    <cellStyle name="常规 3 3 2 3 2 2 2 2 2" xfId="7711" xr:uid="{00000000-0005-0000-0000-0000F11B0000}"/>
    <cellStyle name="常规 3 3 2 3 2 2 2 2 3" xfId="7712" xr:uid="{00000000-0005-0000-0000-0000F21B0000}"/>
    <cellStyle name="常规 3 3 2 3 2 2 2 3" xfId="7713" xr:uid="{00000000-0005-0000-0000-0000F31B0000}"/>
    <cellStyle name="常规 3 3 2 3 2 2 2 4" xfId="7714" xr:uid="{00000000-0005-0000-0000-0000F41B0000}"/>
    <cellStyle name="常规 3 3 2 3 2 2 3" xfId="7715" xr:uid="{00000000-0005-0000-0000-0000F51B0000}"/>
    <cellStyle name="常规 3 3 2 3 2 2 4" xfId="7716" xr:uid="{00000000-0005-0000-0000-0000F61B0000}"/>
    <cellStyle name="常规 3 3 2 3 2 3" xfId="7717" xr:uid="{00000000-0005-0000-0000-0000F71B0000}"/>
    <cellStyle name="常规 3 3 2 3 2 3 2" xfId="7718" xr:uid="{00000000-0005-0000-0000-0000F81B0000}"/>
    <cellStyle name="常规 3 3 2 3 2 3 2 2" xfId="7719" xr:uid="{00000000-0005-0000-0000-0000F91B0000}"/>
    <cellStyle name="常规 3 3 2 3 2 3 2 3" xfId="7720" xr:uid="{00000000-0005-0000-0000-0000FA1B0000}"/>
    <cellStyle name="常规 3 3 2 3 2 3 3" xfId="7721" xr:uid="{00000000-0005-0000-0000-0000FB1B0000}"/>
    <cellStyle name="常规 3 3 2 3 2 3 4" xfId="7722" xr:uid="{00000000-0005-0000-0000-0000FC1B0000}"/>
    <cellStyle name="常规 3 3 2 3 2 4" xfId="7723" xr:uid="{00000000-0005-0000-0000-0000FD1B0000}"/>
    <cellStyle name="常规 3 3 2 3 2 5" xfId="7724" xr:uid="{00000000-0005-0000-0000-0000FE1B0000}"/>
    <cellStyle name="常规 3 3 2 3 3" xfId="7725" xr:uid="{00000000-0005-0000-0000-0000FF1B0000}"/>
    <cellStyle name="常规 3 3 2 3 3 2" xfId="7726" xr:uid="{00000000-0005-0000-0000-0000001C0000}"/>
    <cellStyle name="常规 3 3 2 3 3 2 2" xfId="7727" xr:uid="{00000000-0005-0000-0000-0000011C0000}"/>
    <cellStyle name="常规 3 3 2 3 3 2 2 2" xfId="7728" xr:uid="{00000000-0005-0000-0000-0000021C0000}"/>
    <cellStyle name="常规 3 3 2 3 3 2 2 3" xfId="7729" xr:uid="{00000000-0005-0000-0000-0000031C0000}"/>
    <cellStyle name="常规 3 3 2 3 3 2 3" xfId="7730" xr:uid="{00000000-0005-0000-0000-0000041C0000}"/>
    <cellStyle name="常规 3 3 2 3 3 2 4" xfId="7731" xr:uid="{00000000-0005-0000-0000-0000051C0000}"/>
    <cellStyle name="常规 3 3 2 3 3 3" xfId="7732" xr:uid="{00000000-0005-0000-0000-0000061C0000}"/>
    <cellStyle name="常规 3 3 2 3 3 4" xfId="7733" xr:uid="{00000000-0005-0000-0000-0000071C0000}"/>
    <cellStyle name="常规 3 3 2 3 4" xfId="7734" xr:uid="{00000000-0005-0000-0000-0000081C0000}"/>
    <cellStyle name="常规 3 3 2 3 4 2" xfId="7735" xr:uid="{00000000-0005-0000-0000-0000091C0000}"/>
    <cellStyle name="常规 3 3 2 3 4 2 2" xfId="7736" xr:uid="{00000000-0005-0000-0000-00000A1C0000}"/>
    <cellStyle name="常规 3 3 2 3 4 2 3" xfId="7737" xr:uid="{00000000-0005-0000-0000-00000B1C0000}"/>
    <cellStyle name="常规 3 3 2 3 4 3" xfId="7739" xr:uid="{00000000-0005-0000-0000-00000C1C0000}"/>
    <cellStyle name="常规 3 3 2 3 4 4" xfId="7034" xr:uid="{00000000-0005-0000-0000-00000D1C0000}"/>
    <cellStyle name="常规 3 3 2 3 5" xfId="1842" xr:uid="{00000000-0005-0000-0000-00000E1C0000}"/>
    <cellStyle name="常规 3 3 2 3 6" xfId="1845" xr:uid="{00000000-0005-0000-0000-00000F1C0000}"/>
    <cellStyle name="常规 3 3 2 4" xfId="7740" xr:uid="{00000000-0005-0000-0000-0000101C0000}"/>
    <cellStyle name="常规 3 3 2 4 2" xfId="7741" xr:uid="{00000000-0005-0000-0000-0000111C0000}"/>
    <cellStyle name="常规 3 3 2 4 2 2" xfId="7742" xr:uid="{00000000-0005-0000-0000-0000121C0000}"/>
    <cellStyle name="常规 3 3 2 4 2 2 2" xfId="7743" xr:uid="{00000000-0005-0000-0000-0000131C0000}"/>
    <cellStyle name="常规 3 3 2 4 2 2 2 2" xfId="7744" xr:uid="{00000000-0005-0000-0000-0000141C0000}"/>
    <cellStyle name="常规 3 3 2 4 2 2 2 3" xfId="7745" xr:uid="{00000000-0005-0000-0000-0000151C0000}"/>
    <cellStyle name="常规 3 3 2 4 2 2 3" xfId="7746" xr:uid="{00000000-0005-0000-0000-0000161C0000}"/>
    <cellStyle name="常规 3 3 2 4 2 2 4" xfId="7747" xr:uid="{00000000-0005-0000-0000-0000171C0000}"/>
    <cellStyle name="常规 3 3 2 4 2 3" xfId="6127" xr:uid="{00000000-0005-0000-0000-0000181C0000}"/>
    <cellStyle name="常规 3 3 2 4 2 4" xfId="7748" xr:uid="{00000000-0005-0000-0000-0000191C0000}"/>
    <cellStyle name="常规 3 3 2 4 3" xfId="7749" xr:uid="{00000000-0005-0000-0000-00001A1C0000}"/>
    <cellStyle name="常规 3 3 2 4 3 2" xfId="7750" xr:uid="{00000000-0005-0000-0000-00001B1C0000}"/>
    <cellStyle name="常规 3 3 2 4 3 2 2" xfId="7751" xr:uid="{00000000-0005-0000-0000-00001C1C0000}"/>
    <cellStyle name="常规 3 3 2 4 3 2 3" xfId="7752" xr:uid="{00000000-0005-0000-0000-00001D1C0000}"/>
    <cellStyle name="常规 3 3 2 4 3 3" xfId="7753" xr:uid="{00000000-0005-0000-0000-00001E1C0000}"/>
    <cellStyle name="常规 3 3 2 4 3 4" xfId="7754" xr:uid="{00000000-0005-0000-0000-00001F1C0000}"/>
    <cellStyle name="常规 3 3 2 4 4" xfId="7755" xr:uid="{00000000-0005-0000-0000-0000201C0000}"/>
    <cellStyle name="常规 3 3 2 4 5" xfId="7756" xr:uid="{00000000-0005-0000-0000-0000211C0000}"/>
    <cellStyle name="常规 3 3 2 5" xfId="7757" xr:uid="{00000000-0005-0000-0000-0000221C0000}"/>
    <cellStyle name="常规 3 3 2 5 2" xfId="7758" xr:uid="{00000000-0005-0000-0000-0000231C0000}"/>
    <cellStyle name="常规 3 3 2 5 2 2" xfId="4632" xr:uid="{00000000-0005-0000-0000-0000241C0000}"/>
    <cellStyle name="常规 3 3 2 5 2 2 2" xfId="4635" xr:uid="{00000000-0005-0000-0000-0000251C0000}"/>
    <cellStyle name="常规 3 3 2 5 2 2 3" xfId="4658" xr:uid="{00000000-0005-0000-0000-0000261C0000}"/>
    <cellStyle name="常规 3 3 2 5 2 3" xfId="7759" xr:uid="{00000000-0005-0000-0000-0000271C0000}"/>
    <cellStyle name="常规 3 3 2 5 2 4" xfId="7760" xr:uid="{00000000-0005-0000-0000-0000281C0000}"/>
    <cellStyle name="常规 3 3 2 5 3" xfId="7761" xr:uid="{00000000-0005-0000-0000-0000291C0000}"/>
    <cellStyle name="常规 3 3 2 5 4" xfId="3564" xr:uid="{00000000-0005-0000-0000-00002A1C0000}"/>
    <cellStyle name="常规 3 3 2 6" xfId="7762" xr:uid="{00000000-0005-0000-0000-00002B1C0000}"/>
    <cellStyle name="常规 3 3 2 6 2" xfId="7763" xr:uid="{00000000-0005-0000-0000-00002C1C0000}"/>
    <cellStyle name="常规 3 3 2 6 2 2" xfId="7764" xr:uid="{00000000-0005-0000-0000-00002D1C0000}"/>
    <cellStyle name="常规 3 3 2 6 2 3" xfId="7765" xr:uid="{00000000-0005-0000-0000-00002E1C0000}"/>
    <cellStyle name="常规 3 3 2 6 3" xfId="7766" xr:uid="{00000000-0005-0000-0000-00002F1C0000}"/>
    <cellStyle name="常规 3 3 2 6 4" xfId="2471" xr:uid="{00000000-0005-0000-0000-0000301C0000}"/>
    <cellStyle name="常规 3 3 2 7" xfId="7767" xr:uid="{00000000-0005-0000-0000-0000311C0000}"/>
    <cellStyle name="常规 3 3 2 7 2" xfId="7768" xr:uid="{00000000-0005-0000-0000-0000321C0000}"/>
    <cellStyle name="常规 3 3 2 8" xfId="1450" xr:uid="{00000000-0005-0000-0000-0000331C0000}"/>
    <cellStyle name="常规 3 3 2 9" xfId="7769" xr:uid="{00000000-0005-0000-0000-0000341C0000}"/>
    <cellStyle name="常规 3 3 3" xfId="7770" xr:uid="{00000000-0005-0000-0000-0000351C0000}"/>
    <cellStyle name="常规 3 3 3 2" xfId="7771" xr:uid="{00000000-0005-0000-0000-0000361C0000}"/>
    <cellStyle name="常规 3 3 3 2 2" xfId="7772" xr:uid="{00000000-0005-0000-0000-0000371C0000}"/>
    <cellStyle name="常规 3 3 3 2 2 2" xfId="7773" xr:uid="{00000000-0005-0000-0000-0000381C0000}"/>
    <cellStyle name="常规 3 3 3 2 2 2 2" xfId="7774" xr:uid="{00000000-0005-0000-0000-0000391C0000}"/>
    <cellStyle name="常规 3 3 3 2 2 2 2 2" xfId="6445" xr:uid="{00000000-0005-0000-0000-00003A1C0000}"/>
    <cellStyle name="常规 3 3 3 2 2 2 2 2 2" xfId="7775" xr:uid="{00000000-0005-0000-0000-00003B1C0000}"/>
    <cellStyle name="常规 3 3 3 2 2 2 2 2 3" xfId="7776" xr:uid="{00000000-0005-0000-0000-00003C1C0000}"/>
    <cellStyle name="常规 3 3 3 2 2 2 2 3" xfId="7777" xr:uid="{00000000-0005-0000-0000-00003D1C0000}"/>
    <cellStyle name="常规 3 3 3 2 2 2 2 4" xfId="7778" xr:uid="{00000000-0005-0000-0000-00003E1C0000}"/>
    <cellStyle name="常规 3 3 3 2 2 2 3" xfId="7779" xr:uid="{00000000-0005-0000-0000-00003F1C0000}"/>
    <cellStyle name="常规 3 3 3 2 2 2 4" xfId="7780" xr:uid="{00000000-0005-0000-0000-0000401C0000}"/>
    <cellStyle name="常规 3 3 3 2 2 3" xfId="7781" xr:uid="{00000000-0005-0000-0000-0000411C0000}"/>
    <cellStyle name="常规 3 3 3 2 2 3 2" xfId="7782" xr:uid="{00000000-0005-0000-0000-0000421C0000}"/>
    <cellStyle name="常规 3 3 3 2 2 3 2 2" xfId="7783" xr:uid="{00000000-0005-0000-0000-0000431C0000}"/>
    <cellStyle name="常规 3 3 3 2 2 3 2 3" xfId="7784" xr:uid="{00000000-0005-0000-0000-0000441C0000}"/>
    <cellStyle name="常规 3 3 3 2 2 3 3" xfId="7785" xr:uid="{00000000-0005-0000-0000-0000451C0000}"/>
    <cellStyle name="常规 3 3 3 2 2 3 4" xfId="7786" xr:uid="{00000000-0005-0000-0000-0000461C0000}"/>
    <cellStyle name="常规 3 3 3 2 2 4" xfId="7787" xr:uid="{00000000-0005-0000-0000-0000471C0000}"/>
    <cellStyle name="常规 3 3 3 2 2 5" xfId="7788" xr:uid="{00000000-0005-0000-0000-0000481C0000}"/>
    <cellStyle name="常规 3 3 3 2 3" xfId="7789" xr:uid="{00000000-0005-0000-0000-0000491C0000}"/>
    <cellStyle name="常规 3 3 3 2 3 2" xfId="7790" xr:uid="{00000000-0005-0000-0000-00004A1C0000}"/>
    <cellStyle name="常规 3 3 3 2 3 2 2" xfId="7791" xr:uid="{00000000-0005-0000-0000-00004B1C0000}"/>
    <cellStyle name="常规 3 3 3 2 3 2 2 2" xfId="7792" xr:uid="{00000000-0005-0000-0000-00004C1C0000}"/>
    <cellStyle name="常规 3 3 3 2 3 2 2 3" xfId="7793" xr:uid="{00000000-0005-0000-0000-00004D1C0000}"/>
    <cellStyle name="常规 3 3 3 2 3 2 3" xfId="7794" xr:uid="{00000000-0005-0000-0000-00004E1C0000}"/>
    <cellStyle name="常规 3 3 3 2 3 2 4" xfId="7795" xr:uid="{00000000-0005-0000-0000-00004F1C0000}"/>
    <cellStyle name="常规 3 3 3 2 3 3" xfId="7796" xr:uid="{00000000-0005-0000-0000-0000501C0000}"/>
    <cellStyle name="常规 3 3 3 2 3 4" xfId="7797" xr:uid="{00000000-0005-0000-0000-0000511C0000}"/>
    <cellStyle name="常规 3 3 3 2 4" xfId="7798" xr:uid="{00000000-0005-0000-0000-0000521C0000}"/>
    <cellStyle name="常规 3 3 3 2 4 2" xfId="7799" xr:uid="{00000000-0005-0000-0000-0000531C0000}"/>
    <cellStyle name="常规 3 3 3 2 4 2 2" xfId="7800" xr:uid="{00000000-0005-0000-0000-0000541C0000}"/>
    <cellStyle name="常规 3 3 3 2 4 2 3" xfId="7801" xr:uid="{00000000-0005-0000-0000-0000551C0000}"/>
    <cellStyle name="常规 3 3 3 2 4 3" xfId="7802" xr:uid="{00000000-0005-0000-0000-0000561C0000}"/>
    <cellStyle name="常规 3 3 3 2 4 4" xfId="7803" xr:uid="{00000000-0005-0000-0000-0000571C0000}"/>
    <cellStyle name="常规 3 3 3 2 5" xfId="7804" xr:uid="{00000000-0005-0000-0000-0000581C0000}"/>
    <cellStyle name="常规 3 3 3 2 6" xfId="7805" xr:uid="{00000000-0005-0000-0000-0000591C0000}"/>
    <cellStyle name="常规 3 3 3 3" xfId="7806" xr:uid="{00000000-0005-0000-0000-00005A1C0000}"/>
    <cellStyle name="常规 3 3 3 3 2" xfId="4916" xr:uid="{00000000-0005-0000-0000-00005B1C0000}"/>
    <cellStyle name="常规 3 3 3 3 2 2" xfId="7807" xr:uid="{00000000-0005-0000-0000-00005C1C0000}"/>
    <cellStyle name="常规 3 3 3 3 2 2 2" xfId="4780" xr:uid="{00000000-0005-0000-0000-00005D1C0000}"/>
    <cellStyle name="常规 3 3 3 3 2 2 2 2" xfId="7808" xr:uid="{00000000-0005-0000-0000-00005E1C0000}"/>
    <cellStyle name="常规 3 3 3 3 2 2 2 3" xfId="7809" xr:uid="{00000000-0005-0000-0000-00005F1C0000}"/>
    <cellStyle name="常规 3 3 3 3 2 2 3" xfId="4782" xr:uid="{00000000-0005-0000-0000-0000601C0000}"/>
    <cellStyle name="常规 3 3 3 3 2 2 4" xfId="7810" xr:uid="{00000000-0005-0000-0000-0000611C0000}"/>
    <cellStyle name="常规 3 3 3 3 2 3" xfId="7811" xr:uid="{00000000-0005-0000-0000-0000621C0000}"/>
    <cellStyle name="常规 3 3 3 3 2 4" xfId="7812" xr:uid="{00000000-0005-0000-0000-0000631C0000}"/>
    <cellStyle name="常规 3 3 3 3 3" xfId="7814" xr:uid="{00000000-0005-0000-0000-0000641C0000}"/>
    <cellStyle name="常规 3 3 3 3 3 2" xfId="7815" xr:uid="{00000000-0005-0000-0000-0000651C0000}"/>
    <cellStyle name="常规 3 3 3 3 3 2 2" xfId="4882" xr:uid="{00000000-0005-0000-0000-0000661C0000}"/>
    <cellStyle name="常规 3 3 3 3 3 2 3" xfId="5800" xr:uid="{00000000-0005-0000-0000-0000671C0000}"/>
    <cellStyle name="常规 3 3 3 3 3 3" xfId="7816" xr:uid="{00000000-0005-0000-0000-0000681C0000}"/>
    <cellStyle name="常规 3 3 3 3 3 4" xfId="7817" xr:uid="{00000000-0005-0000-0000-0000691C0000}"/>
    <cellStyle name="常规 3 3 3 3 4" xfId="7818" xr:uid="{00000000-0005-0000-0000-00006A1C0000}"/>
    <cellStyle name="常规 3 3 3 3 5" xfId="7819" xr:uid="{00000000-0005-0000-0000-00006B1C0000}"/>
    <cellStyle name="常规 3 3 3 4" xfId="7820" xr:uid="{00000000-0005-0000-0000-00006C1C0000}"/>
    <cellStyle name="常规 3 3 3 4 2" xfId="7821" xr:uid="{00000000-0005-0000-0000-00006D1C0000}"/>
    <cellStyle name="常规 3 3 3 4 2 2" xfId="7822" xr:uid="{00000000-0005-0000-0000-00006E1C0000}"/>
    <cellStyle name="常规 3 3 3 4 2 2 2" xfId="5029" xr:uid="{00000000-0005-0000-0000-00006F1C0000}"/>
    <cellStyle name="常规 3 3 3 4 2 2 3" xfId="7823" xr:uid="{00000000-0005-0000-0000-0000701C0000}"/>
    <cellStyle name="常规 3 3 3 4 2 3" xfId="7824" xr:uid="{00000000-0005-0000-0000-0000711C0000}"/>
    <cellStyle name="常规 3 3 3 4 2 4" xfId="7825" xr:uid="{00000000-0005-0000-0000-0000721C0000}"/>
    <cellStyle name="常规 3 3 3 4 3" xfId="7826" xr:uid="{00000000-0005-0000-0000-0000731C0000}"/>
    <cellStyle name="常规 3 3 3 4 4" xfId="7827" xr:uid="{00000000-0005-0000-0000-0000741C0000}"/>
    <cellStyle name="常规 3 3 3 5" xfId="7828" xr:uid="{00000000-0005-0000-0000-0000751C0000}"/>
    <cellStyle name="常规 3 3 3 5 2" xfId="7829" xr:uid="{00000000-0005-0000-0000-0000761C0000}"/>
    <cellStyle name="常规 3 3 3 5 2 2" xfId="7830" xr:uid="{00000000-0005-0000-0000-0000771C0000}"/>
    <cellStyle name="常规 3 3 3 5 2 3" xfId="7831" xr:uid="{00000000-0005-0000-0000-0000781C0000}"/>
    <cellStyle name="常规 3 3 3 5 3" xfId="7832" xr:uid="{00000000-0005-0000-0000-0000791C0000}"/>
    <cellStyle name="常规 3 3 3 5 4" xfId="105" xr:uid="{00000000-0005-0000-0000-00007A1C0000}"/>
    <cellStyle name="常规 3 3 3 6" xfId="7833" xr:uid="{00000000-0005-0000-0000-00007B1C0000}"/>
    <cellStyle name="常规 3 3 3 7" xfId="7834" xr:uid="{00000000-0005-0000-0000-00007C1C0000}"/>
    <cellStyle name="常规 3 3 3 8" xfId="1457" xr:uid="{00000000-0005-0000-0000-00007D1C0000}"/>
    <cellStyle name="常规 3 3 4" xfId="7835" xr:uid="{00000000-0005-0000-0000-00007E1C0000}"/>
    <cellStyle name="常规 3 3 4 2" xfId="7836" xr:uid="{00000000-0005-0000-0000-00007F1C0000}"/>
    <cellStyle name="常规 3 3 4 2 2" xfId="358" xr:uid="{00000000-0005-0000-0000-0000801C0000}"/>
    <cellStyle name="常规 3 3 4 2 2 2" xfId="363" xr:uid="{00000000-0005-0000-0000-0000811C0000}"/>
    <cellStyle name="常规 3 3 4 2 2 2 2" xfId="4408" xr:uid="{00000000-0005-0000-0000-0000821C0000}"/>
    <cellStyle name="常规 3 3 4 2 2 2 2 2" xfId="7837" xr:uid="{00000000-0005-0000-0000-0000831C0000}"/>
    <cellStyle name="常规 3 3 4 2 2 2 2 3" xfId="7838" xr:uid="{00000000-0005-0000-0000-0000841C0000}"/>
    <cellStyle name="常规 3 3 4 2 2 2 3" xfId="7839" xr:uid="{00000000-0005-0000-0000-0000851C0000}"/>
    <cellStyle name="常规 3 3 4 2 2 2 4" xfId="4412" xr:uid="{00000000-0005-0000-0000-0000861C0000}"/>
    <cellStyle name="常规 3 3 4 2 2 3" xfId="7840" xr:uid="{00000000-0005-0000-0000-0000871C0000}"/>
    <cellStyle name="常规 3 3 4 2 2 4" xfId="7841" xr:uid="{00000000-0005-0000-0000-0000881C0000}"/>
    <cellStyle name="常规 3 3 4 2 3" xfId="7842" xr:uid="{00000000-0005-0000-0000-0000891C0000}"/>
    <cellStyle name="常规 3 3 4 2 3 2" xfId="7844" xr:uid="{00000000-0005-0000-0000-00008A1C0000}"/>
    <cellStyle name="常规 3 3 4 2 3 2 2" xfId="7847" xr:uid="{00000000-0005-0000-0000-00008B1C0000}"/>
    <cellStyle name="常规 3 3 4 2 3 2 3" xfId="7848" xr:uid="{00000000-0005-0000-0000-00008C1C0000}"/>
    <cellStyle name="常规 3 3 4 2 3 3" xfId="7849" xr:uid="{00000000-0005-0000-0000-00008D1C0000}"/>
    <cellStyle name="常规 3 3 4 2 3 4" xfId="7852" xr:uid="{00000000-0005-0000-0000-00008E1C0000}"/>
    <cellStyle name="常规 3 3 4 2 4" xfId="7854" xr:uid="{00000000-0005-0000-0000-00008F1C0000}"/>
    <cellStyle name="常规 3 3 4 2 5" xfId="7856" xr:uid="{00000000-0005-0000-0000-0000901C0000}"/>
    <cellStyle name="常规 3 3 4 3" xfId="7858" xr:uid="{00000000-0005-0000-0000-0000911C0000}"/>
    <cellStyle name="常规 3 3 4 3 2" xfId="7859" xr:uid="{00000000-0005-0000-0000-0000921C0000}"/>
    <cellStyle name="常规 3 3 4 3 2 2" xfId="7860" xr:uid="{00000000-0005-0000-0000-0000931C0000}"/>
    <cellStyle name="常规 3 3 4 3 2 2 2" xfId="5327" xr:uid="{00000000-0005-0000-0000-0000941C0000}"/>
    <cellStyle name="常规 3 3 4 3 2 2 3" xfId="7861" xr:uid="{00000000-0005-0000-0000-0000951C0000}"/>
    <cellStyle name="常规 3 3 4 3 2 3" xfId="7862" xr:uid="{00000000-0005-0000-0000-0000961C0000}"/>
    <cellStyle name="常规 3 3 4 3 2 4" xfId="7863" xr:uid="{00000000-0005-0000-0000-0000971C0000}"/>
    <cellStyle name="常规 3 3 4 3 3" xfId="7864" xr:uid="{00000000-0005-0000-0000-0000981C0000}"/>
    <cellStyle name="常规 3 3 4 3 4" xfId="7866" xr:uid="{00000000-0005-0000-0000-0000991C0000}"/>
    <cellStyle name="常规 3 3 4 4" xfId="7868" xr:uid="{00000000-0005-0000-0000-00009A1C0000}"/>
    <cellStyle name="常规 3 3 4 4 2" xfId="7869" xr:uid="{00000000-0005-0000-0000-00009B1C0000}"/>
    <cellStyle name="常规 3 3 4 4 2 2" xfId="3926" xr:uid="{00000000-0005-0000-0000-00009C1C0000}"/>
    <cellStyle name="常规 3 3 4 4 2 3" xfId="899" xr:uid="{00000000-0005-0000-0000-00009D1C0000}"/>
    <cellStyle name="常规 3 3 4 4 3" xfId="7870" xr:uid="{00000000-0005-0000-0000-00009E1C0000}"/>
    <cellStyle name="常规 3 3 4 4 4" xfId="7872" xr:uid="{00000000-0005-0000-0000-00009F1C0000}"/>
    <cellStyle name="常规 3 3 4 5" xfId="7874" xr:uid="{00000000-0005-0000-0000-0000A01C0000}"/>
    <cellStyle name="常规 3 3 4 6" xfId="7875" xr:uid="{00000000-0005-0000-0000-0000A11C0000}"/>
    <cellStyle name="常规 3 3 5" xfId="7876" xr:uid="{00000000-0005-0000-0000-0000A21C0000}"/>
    <cellStyle name="常规 3 3 5 2" xfId="7877" xr:uid="{00000000-0005-0000-0000-0000A31C0000}"/>
    <cellStyle name="常规 3 3 5 2 2" xfId="7878" xr:uid="{00000000-0005-0000-0000-0000A41C0000}"/>
    <cellStyle name="常规 3 3 5 2 2 2" xfId="7879" xr:uid="{00000000-0005-0000-0000-0000A51C0000}"/>
    <cellStyle name="常规 3 3 5 2 2 2 2" xfId="7880" xr:uid="{00000000-0005-0000-0000-0000A61C0000}"/>
    <cellStyle name="常规 3 3 5 2 2 2 3" xfId="7881" xr:uid="{00000000-0005-0000-0000-0000A71C0000}"/>
    <cellStyle name="常规 3 3 5 2 2 3" xfId="7882" xr:uid="{00000000-0005-0000-0000-0000A81C0000}"/>
    <cellStyle name="常规 3 3 5 2 2 4" xfId="7883" xr:uid="{00000000-0005-0000-0000-0000A91C0000}"/>
    <cellStyle name="常规 3 3 5 2 3" xfId="7884" xr:uid="{00000000-0005-0000-0000-0000AA1C0000}"/>
    <cellStyle name="常规 3 3 5 2 4" xfId="5634" xr:uid="{00000000-0005-0000-0000-0000AB1C0000}"/>
    <cellStyle name="常规 3 3 5 3" xfId="7885" xr:uid="{00000000-0005-0000-0000-0000AC1C0000}"/>
    <cellStyle name="常规 3 3 5 3 2" xfId="474" xr:uid="{00000000-0005-0000-0000-0000AD1C0000}"/>
    <cellStyle name="常规 3 3 5 3 2 2" xfId="7886" xr:uid="{00000000-0005-0000-0000-0000AE1C0000}"/>
    <cellStyle name="常规 3 3 5 3 2 3" xfId="7887" xr:uid="{00000000-0005-0000-0000-0000AF1C0000}"/>
    <cellStyle name="常规 3 3 5 3 3" xfId="477" xr:uid="{00000000-0005-0000-0000-0000B01C0000}"/>
    <cellStyle name="常规 3 3 5 3 4" xfId="5641" xr:uid="{00000000-0005-0000-0000-0000B11C0000}"/>
    <cellStyle name="常规 3 3 5 4" xfId="7888" xr:uid="{00000000-0005-0000-0000-0000B21C0000}"/>
    <cellStyle name="常规 3 3 5 5" xfId="7889" xr:uid="{00000000-0005-0000-0000-0000B31C0000}"/>
    <cellStyle name="常规 3 3 6" xfId="7478" xr:uid="{00000000-0005-0000-0000-0000B41C0000}"/>
    <cellStyle name="常规 3 3 6 2" xfId="5012" xr:uid="{00000000-0005-0000-0000-0000B51C0000}"/>
    <cellStyle name="常规 3 3 6 2 2" xfId="7890" xr:uid="{00000000-0005-0000-0000-0000B61C0000}"/>
    <cellStyle name="常规 3 3 6 2 2 2" xfId="7891" xr:uid="{00000000-0005-0000-0000-0000B71C0000}"/>
    <cellStyle name="常规 3 3 6 2 2 3" xfId="7892" xr:uid="{00000000-0005-0000-0000-0000B81C0000}"/>
    <cellStyle name="常规 3 3 6 2 3" xfId="7893" xr:uid="{00000000-0005-0000-0000-0000B91C0000}"/>
    <cellStyle name="常规 3 3 6 2 4" xfId="7894" xr:uid="{00000000-0005-0000-0000-0000BA1C0000}"/>
    <cellStyle name="常规 3 3 6 3" xfId="7895" xr:uid="{00000000-0005-0000-0000-0000BB1C0000}"/>
    <cellStyle name="常规 3 3 6 4" xfId="7896" xr:uid="{00000000-0005-0000-0000-0000BC1C0000}"/>
    <cellStyle name="常规 3 3 7" xfId="7480" xr:uid="{00000000-0005-0000-0000-0000BD1C0000}"/>
    <cellStyle name="常规 3 3 7 2" xfId="7897" xr:uid="{00000000-0005-0000-0000-0000BE1C0000}"/>
    <cellStyle name="常规 3 3 7 2 2" xfId="7898" xr:uid="{00000000-0005-0000-0000-0000BF1C0000}"/>
    <cellStyle name="常规 3 3 7 2 3" xfId="7899" xr:uid="{00000000-0005-0000-0000-0000C01C0000}"/>
    <cellStyle name="常规 3 3 7 3" xfId="7900" xr:uid="{00000000-0005-0000-0000-0000C11C0000}"/>
    <cellStyle name="常规 3 3 7 4" xfId="7901" xr:uid="{00000000-0005-0000-0000-0000C21C0000}"/>
    <cellStyle name="常规 3 3 8" xfId="7902" xr:uid="{00000000-0005-0000-0000-0000C31C0000}"/>
    <cellStyle name="常规 3 3 8 2" xfId="7903" xr:uid="{00000000-0005-0000-0000-0000C41C0000}"/>
    <cellStyle name="常规 3 3 9" xfId="7904" xr:uid="{00000000-0005-0000-0000-0000C51C0000}"/>
    <cellStyle name="常规 3 3 9 2" xfId="7905" xr:uid="{00000000-0005-0000-0000-0000C61C0000}"/>
    <cellStyle name="常规 3 4" xfId="7906" xr:uid="{00000000-0005-0000-0000-0000C71C0000}"/>
    <cellStyle name="常规 3 4 10" xfId="7907" xr:uid="{00000000-0005-0000-0000-0000C81C0000}"/>
    <cellStyle name="常规 3 4 11" xfId="7908" xr:uid="{00000000-0005-0000-0000-0000C91C0000}"/>
    <cellStyle name="常规 3 4 12" xfId="7909" xr:uid="{00000000-0005-0000-0000-0000CA1C0000}"/>
    <cellStyle name="常规 3 4 13" xfId="7910" xr:uid="{00000000-0005-0000-0000-0000CB1C0000}"/>
    <cellStyle name="常规 3 4 2" xfId="7911" xr:uid="{00000000-0005-0000-0000-0000CC1C0000}"/>
    <cellStyle name="常规 3 4 2 10" xfId="7912" xr:uid="{00000000-0005-0000-0000-0000CD1C0000}"/>
    <cellStyle name="常规 3 4 2 2" xfId="7913" xr:uid="{00000000-0005-0000-0000-0000CE1C0000}"/>
    <cellStyle name="常规 3 4 2 2 2" xfId="7915" xr:uid="{00000000-0005-0000-0000-0000CF1C0000}"/>
    <cellStyle name="常规 3 4 2 2 2 2" xfId="3266" xr:uid="{00000000-0005-0000-0000-0000D01C0000}"/>
    <cellStyle name="常规 3 4 2 2 2 2 2" xfId="1422" xr:uid="{00000000-0005-0000-0000-0000D11C0000}"/>
    <cellStyle name="常规 3 4 2 2 2 2 2 2" xfId="1425" xr:uid="{00000000-0005-0000-0000-0000D21C0000}"/>
    <cellStyle name="常规 3 4 2 2 2 2 2 2 2" xfId="7916" xr:uid="{00000000-0005-0000-0000-0000D31C0000}"/>
    <cellStyle name="常规 3 4 2 2 2 2 2 2 3" xfId="7917" xr:uid="{00000000-0005-0000-0000-0000D41C0000}"/>
    <cellStyle name="常规 3 4 2 2 2 2 2 3" xfId="7918" xr:uid="{00000000-0005-0000-0000-0000D51C0000}"/>
    <cellStyle name="常规 3 4 2 2 2 2 2 4" xfId="7919" xr:uid="{00000000-0005-0000-0000-0000D61C0000}"/>
    <cellStyle name="常规 3 4 2 2 2 2 3" xfId="1430" xr:uid="{00000000-0005-0000-0000-0000D71C0000}"/>
    <cellStyle name="常规 3 4 2 2 2 2 4" xfId="1436" xr:uid="{00000000-0005-0000-0000-0000D81C0000}"/>
    <cellStyle name="常规 3 4 2 2 2 3" xfId="3268" xr:uid="{00000000-0005-0000-0000-0000D91C0000}"/>
    <cellStyle name="常规 3 4 2 2 2 3 2" xfId="1470" xr:uid="{00000000-0005-0000-0000-0000DA1C0000}"/>
    <cellStyle name="常规 3 4 2 2 2 3 2 2" xfId="1473" xr:uid="{00000000-0005-0000-0000-0000DB1C0000}"/>
    <cellStyle name="常规 3 4 2 2 2 3 2 3" xfId="2601" xr:uid="{00000000-0005-0000-0000-0000DC1C0000}"/>
    <cellStyle name="常规 3 4 2 2 2 3 3" xfId="1479" xr:uid="{00000000-0005-0000-0000-0000DD1C0000}"/>
    <cellStyle name="常规 3 4 2 2 2 3 4" xfId="1486" xr:uid="{00000000-0005-0000-0000-0000DE1C0000}"/>
    <cellStyle name="常规 3 4 2 2 2 4" xfId="1163" xr:uid="{00000000-0005-0000-0000-0000DF1C0000}"/>
    <cellStyle name="常规 3 4 2 2 2 5" xfId="1198" xr:uid="{00000000-0005-0000-0000-0000E01C0000}"/>
    <cellStyle name="常规 3 4 2 2 3" xfId="7920" xr:uid="{00000000-0005-0000-0000-0000E11C0000}"/>
    <cellStyle name="常规 3 4 2 2 3 2" xfId="3277" xr:uid="{00000000-0005-0000-0000-0000E21C0000}"/>
    <cellStyle name="常规 3 4 2 2 3 2 2" xfId="107" xr:uid="{00000000-0005-0000-0000-0000E31C0000}"/>
    <cellStyle name="常规 3 4 2 2 3 2 2 2" xfId="7921" xr:uid="{00000000-0005-0000-0000-0000E41C0000}"/>
    <cellStyle name="常规 3 4 2 2 3 2 2 3" xfId="7922" xr:uid="{00000000-0005-0000-0000-0000E51C0000}"/>
    <cellStyle name="常规 3 4 2 2 3 2 3" xfId="7923" xr:uid="{00000000-0005-0000-0000-0000E61C0000}"/>
    <cellStyle name="常规 3 4 2 2 3 2 4" xfId="7924" xr:uid="{00000000-0005-0000-0000-0000E71C0000}"/>
    <cellStyle name="常规 3 4 2 2 3 3" xfId="3279" xr:uid="{00000000-0005-0000-0000-0000E81C0000}"/>
    <cellStyle name="常规 3 4 2 2 3 4" xfId="1221" xr:uid="{00000000-0005-0000-0000-0000E91C0000}"/>
    <cellStyle name="常规 3 4 2 2 4" xfId="7925" xr:uid="{00000000-0005-0000-0000-0000EA1C0000}"/>
    <cellStyle name="常规 3 4 2 2 4 2" xfId="3354" xr:uid="{00000000-0005-0000-0000-0000EB1C0000}"/>
    <cellStyle name="常规 3 4 2 2 4 2 2" xfId="3356" xr:uid="{00000000-0005-0000-0000-0000EC1C0000}"/>
    <cellStyle name="常规 3 4 2 2 4 2 3" xfId="3362" xr:uid="{00000000-0005-0000-0000-0000ED1C0000}"/>
    <cellStyle name="常规 3 4 2 2 4 3" xfId="3365" xr:uid="{00000000-0005-0000-0000-0000EE1C0000}"/>
    <cellStyle name="常规 3 4 2 2 4 4" xfId="1236" xr:uid="{00000000-0005-0000-0000-0000EF1C0000}"/>
    <cellStyle name="常规 3 4 2 2 5" xfId="7926" xr:uid="{00000000-0005-0000-0000-0000F01C0000}"/>
    <cellStyle name="常规 3 4 2 2 5 2" xfId="3392" xr:uid="{00000000-0005-0000-0000-0000F11C0000}"/>
    <cellStyle name="常规 3 4 2 2 6" xfId="7927" xr:uid="{00000000-0005-0000-0000-0000F21C0000}"/>
    <cellStyle name="常规 3 4 2 2 7" xfId="7928" xr:uid="{00000000-0005-0000-0000-0000F31C0000}"/>
    <cellStyle name="常规 3 4 2 2 8" xfId="7929" xr:uid="{00000000-0005-0000-0000-0000F41C0000}"/>
    <cellStyle name="常规 3 4 2 3" xfId="7930" xr:uid="{00000000-0005-0000-0000-0000F51C0000}"/>
    <cellStyle name="常规 3 4 2 3 2" xfId="7932" xr:uid="{00000000-0005-0000-0000-0000F61C0000}"/>
    <cellStyle name="常规 3 4 2 3 2 2" xfId="7933" xr:uid="{00000000-0005-0000-0000-0000F71C0000}"/>
    <cellStyle name="常规 3 4 2 3 2 2 2" xfId="7934" xr:uid="{00000000-0005-0000-0000-0000F81C0000}"/>
    <cellStyle name="常规 3 4 2 3 2 2 2 2" xfId="7935" xr:uid="{00000000-0005-0000-0000-0000F91C0000}"/>
    <cellStyle name="常规 3 4 2 3 2 2 2 3" xfId="7936" xr:uid="{00000000-0005-0000-0000-0000FA1C0000}"/>
    <cellStyle name="常规 3 4 2 3 2 2 3" xfId="7937" xr:uid="{00000000-0005-0000-0000-0000FB1C0000}"/>
    <cellStyle name="常规 3 4 2 3 2 2 4" xfId="7938" xr:uid="{00000000-0005-0000-0000-0000FC1C0000}"/>
    <cellStyle name="常规 3 4 2 3 2 3" xfId="7939" xr:uid="{00000000-0005-0000-0000-0000FD1C0000}"/>
    <cellStyle name="常规 3 4 2 3 2 4" xfId="7940" xr:uid="{00000000-0005-0000-0000-0000FE1C0000}"/>
    <cellStyle name="常规 3 4 2 3 3" xfId="7941" xr:uid="{00000000-0005-0000-0000-0000FF1C0000}"/>
    <cellStyle name="常规 3 4 2 3 3 2" xfId="7942" xr:uid="{00000000-0005-0000-0000-0000001D0000}"/>
    <cellStyle name="常规 3 4 2 3 3 2 2" xfId="520" xr:uid="{00000000-0005-0000-0000-0000011D0000}"/>
    <cellStyle name="常规 3 4 2 3 3 2 3" xfId="7943" xr:uid="{00000000-0005-0000-0000-0000021D0000}"/>
    <cellStyle name="常规 3 4 2 3 3 3" xfId="7944" xr:uid="{00000000-0005-0000-0000-0000031D0000}"/>
    <cellStyle name="常规 3 4 2 3 3 4" xfId="7945" xr:uid="{00000000-0005-0000-0000-0000041D0000}"/>
    <cellStyle name="常规 3 4 2 3 4" xfId="7946" xr:uid="{00000000-0005-0000-0000-0000051D0000}"/>
    <cellStyle name="常规 3 4 2 3 5" xfId="7947" xr:uid="{00000000-0005-0000-0000-0000061D0000}"/>
    <cellStyle name="常规 3 4 2 4" xfId="7948" xr:uid="{00000000-0005-0000-0000-0000071D0000}"/>
    <cellStyle name="常规 3 4 2 4 2" xfId="7949" xr:uid="{00000000-0005-0000-0000-0000081D0000}"/>
    <cellStyle name="常规 3 4 2 4 2 2" xfId="7950" xr:uid="{00000000-0005-0000-0000-0000091D0000}"/>
    <cellStyle name="常规 3 4 2 4 2 2 2" xfId="7951" xr:uid="{00000000-0005-0000-0000-00000A1D0000}"/>
    <cellStyle name="常规 3 4 2 4 2 2 3" xfId="7952" xr:uid="{00000000-0005-0000-0000-00000B1D0000}"/>
    <cellStyle name="常规 3 4 2 4 2 3" xfId="7953" xr:uid="{00000000-0005-0000-0000-00000C1D0000}"/>
    <cellStyle name="常规 3 4 2 4 2 4" xfId="7954" xr:uid="{00000000-0005-0000-0000-00000D1D0000}"/>
    <cellStyle name="常规 3 4 2 4 3" xfId="7955" xr:uid="{00000000-0005-0000-0000-00000E1D0000}"/>
    <cellStyle name="常规 3 4 2 4 4" xfId="7956" xr:uid="{00000000-0005-0000-0000-00000F1D0000}"/>
    <cellStyle name="常规 3 4 2 5" xfId="7957" xr:uid="{00000000-0005-0000-0000-0000101D0000}"/>
    <cellStyle name="常规 3 4 2 5 2" xfId="7958" xr:uid="{00000000-0005-0000-0000-0000111D0000}"/>
    <cellStyle name="常规 3 4 2 5 2 2" xfId="7959" xr:uid="{00000000-0005-0000-0000-0000121D0000}"/>
    <cellStyle name="常规 3 4 2 5 2 3" xfId="7960" xr:uid="{00000000-0005-0000-0000-0000131D0000}"/>
    <cellStyle name="常规 3 4 2 5 3" xfId="7961" xr:uid="{00000000-0005-0000-0000-0000141D0000}"/>
    <cellStyle name="常规 3 4 2 5 4" xfId="3889" xr:uid="{00000000-0005-0000-0000-0000151D0000}"/>
    <cellStyle name="常规 3 4 2 6" xfId="2270" xr:uid="{00000000-0005-0000-0000-0000161D0000}"/>
    <cellStyle name="常规 3 4 2 6 2" xfId="2275" xr:uid="{00000000-0005-0000-0000-0000171D0000}"/>
    <cellStyle name="常规 3 4 2 7" xfId="3935" xr:uid="{00000000-0005-0000-0000-0000181D0000}"/>
    <cellStyle name="常规 3 4 2 8" xfId="1500" xr:uid="{00000000-0005-0000-0000-0000191D0000}"/>
    <cellStyle name="常规 3 4 2 9" xfId="3945" xr:uid="{00000000-0005-0000-0000-00001A1D0000}"/>
    <cellStyle name="常规 3 4 3" xfId="7962" xr:uid="{00000000-0005-0000-0000-00001B1D0000}"/>
    <cellStyle name="常规 3 4 3 2" xfId="7963" xr:uid="{00000000-0005-0000-0000-00001C1D0000}"/>
    <cellStyle name="常规 3 4 3 2 2" xfId="7964" xr:uid="{00000000-0005-0000-0000-00001D1D0000}"/>
    <cellStyle name="常规 3 4 3 2 2 2" xfId="7965" xr:uid="{00000000-0005-0000-0000-00001E1D0000}"/>
    <cellStyle name="常规 3 4 3 2 2 2 2" xfId="7966" xr:uid="{00000000-0005-0000-0000-00001F1D0000}"/>
    <cellStyle name="常规 3 4 3 2 2 2 2 2" xfId="1439" xr:uid="{00000000-0005-0000-0000-0000201D0000}"/>
    <cellStyle name="常规 3 4 3 2 2 2 2 3" xfId="7967" xr:uid="{00000000-0005-0000-0000-0000211D0000}"/>
    <cellStyle name="常规 3 4 3 2 2 2 3" xfId="7968" xr:uid="{00000000-0005-0000-0000-0000221D0000}"/>
    <cellStyle name="常规 3 4 3 2 2 2 4" xfId="7969" xr:uid="{00000000-0005-0000-0000-0000231D0000}"/>
    <cellStyle name="常规 3 4 3 2 2 3" xfId="7970" xr:uid="{00000000-0005-0000-0000-0000241D0000}"/>
    <cellStyle name="常规 3 4 3 2 2 4" xfId="7971" xr:uid="{00000000-0005-0000-0000-0000251D0000}"/>
    <cellStyle name="常规 3 4 3 2 3" xfId="7972" xr:uid="{00000000-0005-0000-0000-0000261D0000}"/>
    <cellStyle name="常规 3 4 3 2 3 2" xfId="7973" xr:uid="{00000000-0005-0000-0000-0000271D0000}"/>
    <cellStyle name="常规 3 4 3 2 3 2 2" xfId="7974" xr:uid="{00000000-0005-0000-0000-0000281D0000}"/>
    <cellStyle name="常规 3 4 3 2 3 2 3" xfId="7975" xr:uid="{00000000-0005-0000-0000-0000291D0000}"/>
    <cellStyle name="常规 3 4 3 2 3 3" xfId="7976" xr:uid="{00000000-0005-0000-0000-00002A1D0000}"/>
    <cellStyle name="常规 3 4 3 2 3 4" xfId="7977" xr:uid="{00000000-0005-0000-0000-00002B1D0000}"/>
    <cellStyle name="常规 3 4 3 2 4" xfId="7978" xr:uid="{00000000-0005-0000-0000-00002C1D0000}"/>
    <cellStyle name="常规 3 4 3 2 5" xfId="7979" xr:uid="{00000000-0005-0000-0000-00002D1D0000}"/>
    <cellStyle name="常规 3 4 3 3" xfId="7980" xr:uid="{00000000-0005-0000-0000-00002E1D0000}"/>
    <cellStyle name="常规 3 4 3 3 2" xfId="7981" xr:uid="{00000000-0005-0000-0000-00002F1D0000}"/>
    <cellStyle name="常规 3 4 3 3 2 2" xfId="7982" xr:uid="{00000000-0005-0000-0000-0000301D0000}"/>
    <cellStyle name="常规 3 4 3 3 2 2 2" xfId="5931" xr:uid="{00000000-0005-0000-0000-0000311D0000}"/>
    <cellStyle name="常规 3 4 3 3 2 2 3" xfId="7983" xr:uid="{00000000-0005-0000-0000-0000321D0000}"/>
    <cellStyle name="常规 3 4 3 3 2 3" xfId="7984" xr:uid="{00000000-0005-0000-0000-0000331D0000}"/>
    <cellStyle name="常规 3 4 3 3 2 4" xfId="7985" xr:uid="{00000000-0005-0000-0000-0000341D0000}"/>
    <cellStyle name="常规 3 4 3 3 3" xfId="7986" xr:uid="{00000000-0005-0000-0000-0000351D0000}"/>
    <cellStyle name="常规 3 4 3 3 4" xfId="7987" xr:uid="{00000000-0005-0000-0000-0000361D0000}"/>
    <cellStyle name="常规 3 4 3 4" xfId="7988" xr:uid="{00000000-0005-0000-0000-0000371D0000}"/>
    <cellStyle name="常规 3 4 3 4 2" xfId="7989" xr:uid="{00000000-0005-0000-0000-0000381D0000}"/>
    <cellStyle name="常规 3 4 3 4 2 2" xfId="7990" xr:uid="{00000000-0005-0000-0000-0000391D0000}"/>
    <cellStyle name="常规 3 4 3 4 2 3" xfId="7991" xr:uid="{00000000-0005-0000-0000-00003A1D0000}"/>
    <cellStyle name="常规 3 4 3 4 3" xfId="7993" xr:uid="{00000000-0005-0000-0000-00003B1D0000}"/>
    <cellStyle name="常规 3 4 3 4 4" xfId="7994" xr:uid="{00000000-0005-0000-0000-00003C1D0000}"/>
    <cellStyle name="常规 3 4 3 5" xfId="7995" xr:uid="{00000000-0005-0000-0000-00003D1D0000}"/>
    <cellStyle name="常规 3 4 3 6" xfId="4524" xr:uid="{00000000-0005-0000-0000-00003E1D0000}"/>
    <cellStyle name="常规 3 4 3 7" xfId="4526" xr:uid="{00000000-0005-0000-0000-00003F1D0000}"/>
    <cellStyle name="常规 3 4 3 8" xfId="1506" xr:uid="{00000000-0005-0000-0000-0000401D0000}"/>
    <cellStyle name="常规 3 4 4" xfId="7996" xr:uid="{00000000-0005-0000-0000-0000411D0000}"/>
    <cellStyle name="常规 3 4 4 2" xfId="7997" xr:uid="{00000000-0005-0000-0000-0000421D0000}"/>
    <cellStyle name="常规 3 4 4 2 2" xfId="7998" xr:uid="{00000000-0005-0000-0000-0000431D0000}"/>
    <cellStyle name="常规 3 4 4 2 2 2" xfId="7999" xr:uid="{00000000-0005-0000-0000-0000441D0000}"/>
    <cellStyle name="常规 3 4 4 2 2 2 2" xfId="8000" xr:uid="{00000000-0005-0000-0000-0000451D0000}"/>
    <cellStyle name="常规 3 4 4 2 2 2 3" xfId="8001" xr:uid="{00000000-0005-0000-0000-0000461D0000}"/>
    <cellStyle name="常规 3 4 4 2 2 3" xfId="8002" xr:uid="{00000000-0005-0000-0000-0000471D0000}"/>
    <cellStyle name="常规 3 4 4 2 2 4" xfId="8003" xr:uid="{00000000-0005-0000-0000-0000481D0000}"/>
    <cellStyle name="常规 3 4 4 2 3" xfId="8004" xr:uid="{00000000-0005-0000-0000-0000491D0000}"/>
    <cellStyle name="常规 3 4 4 2 4" xfId="8005" xr:uid="{00000000-0005-0000-0000-00004A1D0000}"/>
    <cellStyle name="常规 3 4 4 3" xfId="8006" xr:uid="{00000000-0005-0000-0000-00004B1D0000}"/>
    <cellStyle name="常规 3 4 4 3 2" xfId="8007" xr:uid="{00000000-0005-0000-0000-00004C1D0000}"/>
    <cellStyle name="常规 3 4 4 3 2 2" xfId="8008" xr:uid="{00000000-0005-0000-0000-00004D1D0000}"/>
    <cellStyle name="常规 3 4 4 3 2 3" xfId="8009" xr:uid="{00000000-0005-0000-0000-00004E1D0000}"/>
    <cellStyle name="常规 3 4 4 3 3" xfId="8010" xr:uid="{00000000-0005-0000-0000-00004F1D0000}"/>
    <cellStyle name="常规 3 4 4 3 4" xfId="8011" xr:uid="{00000000-0005-0000-0000-0000501D0000}"/>
    <cellStyle name="常规 3 4 4 4" xfId="8012" xr:uid="{00000000-0005-0000-0000-0000511D0000}"/>
    <cellStyle name="常规 3 4 4 5" xfId="8013" xr:uid="{00000000-0005-0000-0000-0000521D0000}"/>
    <cellStyle name="常规 3 4 5" xfId="8014" xr:uid="{00000000-0005-0000-0000-0000531D0000}"/>
    <cellStyle name="常规 3 4 5 2" xfId="8015" xr:uid="{00000000-0005-0000-0000-0000541D0000}"/>
    <cellStyle name="常规 3 4 5 2 2" xfId="8016" xr:uid="{00000000-0005-0000-0000-0000551D0000}"/>
    <cellStyle name="常规 3 4 5 2 2 2" xfId="8017" xr:uid="{00000000-0005-0000-0000-0000561D0000}"/>
    <cellStyle name="常规 3 4 5 2 2 3" xfId="8018" xr:uid="{00000000-0005-0000-0000-0000571D0000}"/>
    <cellStyle name="常规 3 4 5 2 3" xfId="8019" xr:uid="{00000000-0005-0000-0000-0000581D0000}"/>
    <cellStyle name="常规 3 4 5 2 4" xfId="8020" xr:uid="{00000000-0005-0000-0000-0000591D0000}"/>
    <cellStyle name="常规 3 4 5 3" xfId="8021" xr:uid="{00000000-0005-0000-0000-00005A1D0000}"/>
    <cellStyle name="常规 3 4 5 4" xfId="8022" xr:uid="{00000000-0005-0000-0000-00005B1D0000}"/>
    <cellStyle name="常规 3 4 6" xfId="8023" xr:uid="{00000000-0005-0000-0000-00005C1D0000}"/>
    <cellStyle name="常规 3 4 6 2" xfId="8024" xr:uid="{00000000-0005-0000-0000-00005D1D0000}"/>
    <cellStyle name="常规 3 4 6 2 2" xfId="8025" xr:uid="{00000000-0005-0000-0000-00005E1D0000}"/>
    <cellStyle name="常规 3 4 6 2 3" xfId="8026" xr:uid="{00000000-0005-0000-0000-00005F1D0000}"/>
    <cellStyle name="常规 3 4 6 3" xfId="8027" xr:uid="{00000000-0005-0000-0000-0000601D0000}"/>
    <cellStyle name="常规 3 4 6 4" xfId="8028" xr:uid="{00000000-0005-0000-0000-0000611D0000}"/>
    <cellStyle name="常规 3 4 7" xfId="8029" xr:uid="{00000000-0005-0000-0000-0000621D0000}"/>
    <cellStyle name="常规 3 4 7 2" xfId="8030" xr:uid="{00000000-0005-0000-0000-0000631D0000}"/>
    <cellStyle name="常规 3 4 8" xfId="8031" xr:uid="{00000000-0005-0000-0000-0000641D0000}"/>
    <cellStyle name="常规 3 4 9" xfId="8032" xr:uid="{00000000-0005-0000-0000-0000651D0000}"/>
    <cellStyle name="常规 3 5" xfId="8033" xr:uid="{00000000-0005-0000-0000-0000661D0000}"/>
    <cellStyle name="常规 3 5 10" xfId="8034" xr:uid="{00000000-0005-0000-0000-0000671D0000}"/>
    <cellStyle name="常规 3 5 2" xfId="8035" xr:uid="{00000000-0005-0000-0000-0000681D0000}"/>
    <cellStyle name="常规 3 5 2 2" xfId="8036" xr:uid="{00000000-0005-0000-0000-0000691D0000}"/>
    <cellStyle name="常规 3 5 2 2 2" xfId="8037" xr:uid="{00000000-0005-0000-0000-00006A1D0000}"/>
    <cellStyle name="常规 3 5 2 2 2 2" xfId="8038" xr:uid="{00000000-0005-0000-0000-00006B1D0000}"/>
    <cellStyle name="常规 3 5 2 2 2 2 2" xfId="2040" xr:uid="{00000000-0005-0000-0000-00006C1D0000}"/>
    <cellStyle name="常规 3 5 2 2 2 2 2 2" xfId="8039" xr:uid="{00000000-0005-0000-0000-00006D1D0000}"/>
    <cellStyle name="常规 3 5 2 2 2 2 2 3" xfId="8040" xr:uid="{00000000-0005-0000-0000-00006E1D0000}"/>
    <cellStyle name="常规 3 5 2 2 2 2 3" xfId="2048" xr:uid="{00000000-0005-0000-0000-00006F1D0000}"/>
    <cellStyle name="常规 3 5 2 2 2 2 4" xfId="2054" xr:uid="{00000000-0005-0000-0000-0000701D0000}"/>
    <cellStyle name="常规 3 5 2 2 2 3" xfId="8041" xr:uid="{00000000-0005-0000-0000-0000711D0000}"/>
    <cellStyle name="常规 3 5 2 2 2 4" xfId="8042" xr:uid="{00000000-0005-0000-0000-0000721D0000}"/>
    <cellStyle name="常规 3 5 2 2 3" xfId="8043" xr:uid="{00000000-0005-0000-0000-0000731D0000}"/>
    <cellStyle name="常规 3 5 2 2 3 2" xfId="8044" xr:uid="{00000000-0005-0000-0000-0000741D0000}"/>
    <cellStyle name="常规 3 5 2 2 3 2 2" xfId="8045" xr:uid="{00000000-0005-0000-0000-0000751D0000}"/>
    <cellStyle name="常规 3 5 2 2 3 2 3" xfId="8046" xr:uid="{00000000-0005-0000-0000-0000761D0000}"/>
    <cellStyle name="常规 3 5 2 2 3 3" xfId="8047" xr:uid="{00000000-0005-0000-0000-0000771D0000}"/>
    <cellStyle name="常规 3 5 2 2 3 4" xfId="8048" xr:uid="{00000000-0005-0000-0000-0000781D0000}"/>
    <cellStyle name="常规 3 5 2 2 4" xfId="8049" xr:uid="{00000000-0005-0000-0000-0000791D0000}"/>
    <cellStyle name="常规 3 5 2 2 4 2" xfId="8050" xr:uid="{00000000-0005-0000-0000-00007A1D0000}"/>
    <cellStyle name="常规 3 5 2 2 5" xfId="8051" xr:uid="{00000000-0005-0000-0000-00007B1D0000}"/>
    <cellStyle name="常规 3 5 2 2 6" xfId="8052" xr:uid="{00000000-0005-0000-0000-00007C1D0000}"/>
    <cellStyle name="常规 3 5 2 3" xfId="8053" xr:uid="{00000000-0005-0000-0000-00007D1D0000}"/>
    <cellStyle name="常规 3 5 2 3 2" xfId="8054" xr:uid="{00000000-0005-0000-0000-00007E1D0000}"/>
    <cellStyle name="常规 3 5 2 3 2 2" xfId="8055" xr:uid="{00000000-0005-0000-0000-00007F1D0000}"/>
    <cellStyle name="常规 3 5 2 3 2 2 2" xfId="8056" xr:uid="{00000000-0005-0000-0000-0000801D0000}"/>
    <cellStyle name="常规 3 5 2 3 2 2 3" xfId="1442" xr:uid="{00000000-0005-0000-0000-0000811D0000}"/>
    <cellStyle name="常规 3 5 2 3 2 3" xfId="8057" xr:uid="{00000000-0005-0000-0000-0000821D0000}"/>
    <cellStyle name="常规 3 5 2 3 2 4" xfId="8058" xr:uid="{00000000-0005-0000-0000-0000831D0000}"/>
    <cellStyle name="常规 3 5 2 3 3" xfId="8059" xr:uid="{00000000-0005-0000-0000-0000841D0000}"/>
    <cellStyle name="常规 3 5 2 3 4" xfId="8060" xr:uid="{00000000-0005-0000-0000-0000851D0000}"/>
    <cellStyle name="常规 3 5 2 4" xfId="8061" xr:uid="{00000000-0005-0000-0000-0000861D0000}"/>
    <cellStyle name="常规 3 5 2 4 2" xfId="8062" xr:uid="{00000000-0005-0000-0000-0000871D0000}"/>
    <cellStyle name="常规 3 5 2 4 2 2" xfId="69" xr:uid="{00000000-0005-0000-0000-0000881D0000}"/>
    <cellStyle name="常规 3 5 2 4 2 3" xfId="8063" xr:uid="{00000000-0005-0000-0000-0000891D0000}"/>
    <cellStyle name="常规 3 5 2 4 3" xfId="8064" xr:uid="{00000000-0005-0000-0000-00008A1D0000}"/>
    <cellStyle name="常规 3 5 2 4 4" xfId="8065" xr:uid="{00000000-0005-0000-0000-00008B1D0000}"/>
    <cellStyle name="常规 3 5 2 5" xfId="8066" xr:uid="{00000000-0005-0000-0000-00008C1D0000}"/>
    <cellStyle name="常规 3 5 2 5 2" xfId="8067" xr:uid="{00000000-0005-0000-0000-00008D1D0000}"/>
    <cellStyle name="常规 3 5 2 6" xfId="8068" xr:uid="{00000000-0005-0000-0000-00008E1D0000}"/>
    <cellStyle name="常规 3 5 2 7" xfId="8069" xr:uid="{00000000-0005-0000-0000-00008F1D0000}"/>
    <cellStyle name="常规 3 5 2 8" xfId="1528" xr:uid="{00000000-0005-0000-0000-0000901D0000}"/>
    <cellStyle name="常规 3 5 2 9" xfId="5885" xr:uid="{00000000-0005-0000-0000-0000911D0000}"/>
    <cellStyle name="常规 3 5 3" xfId="8070" xr:uid="{00000000-0005-0000-0000-0000921D0000}"/>
    <cellStyle name="常规 3 5 3 2" xfId="8071" xr:uid="{00000000-0005-0000-0000-0000931D0000}"/>
    <cellStyle name="常规 3 5 3 2 2" xfId="8072" xr:uid="{00000000-0005-0000-0000-0000941D0000}"/>
    <cellStyle name="常规 3 5 3 2 2 2" xfId="8073" xr:uid="{00000000-0005-0000-0000-0000951D0000}"/>
    <cellStyle name="常规 3 5 3 2 2 2 2" xfId="8074" xr:uid="{00000000-0005-0000-0000-0000961D0000}"/>
    <cellStyle name="常规 3 5 3 2 2 2 3" xfId="8075" xr:uid="{00000000-0005-0000-0000-0000971D0000}"/>
    <cellStyle name="常规 3 5 3 2 2 3" xfId="8076" xr:uid="{00000000-0005-0000-0000-0000981D0000}"/>
    <cellStyle name="常规 3 5 3 2 2 4" xfId="4259" xr:uid="{00000000-0005-0000-0000-0000991D0000}"/>
    <cellStyle name="常规 3 5 3 2 3" xfId="8077" xr:uid="{00000000-0005-0000-0000-00009A1D0000}"/>
    <cellStyle name="常规 3 5 3 2 4" xfId="8078" xr:uid="{00000000-0005-0000-0000-00009B1D0000}"/>
    <cellStyle name="常规 3 5 3 3" xfId="8079" xr:uid="{00000000-0005-0000-0000-00009C1D0000}"/>
    <cellStyle name="常规 3 5 3 3 2" xfId="8080" xr:uid="{00000000-0005-0000-0000-00009D1D0000}"/>
    <cellStyle name="常规 3 5 3 3 2 2" xfId="8081" xr:uid="{00000000-0005-0000-0000-00009E1D0000}"/>
    <cellStyle name="常规 3 5 3 3 2 3" xfId="8082" xr:uid="{00000000-0005-0000-0000-00009F1D0000}"/>
    <cellStyle name="常规 3 5 3 3 3" xfId="8083" xr:uid="{00000000-0005-0000-0000-0000A01D0000}"/>
    <cellStyle name="常规 3 5 3 3 4" xfId="8084" xr:uid="{00000000-0005-0000-0000-0000A11D0000}"/>
    <cellStyle name="常规 3 5 3 4" xfId="8085" xr:uid="{00000000-0005-0000-0000-0000A21D0000}"/>
    <cellStyle name="常规 3 5 3 5" xfId="8086" xr:uid="{00000000-0005-0000-0000-0000A31D0000}"/>
    <cellStyle name="常规 3 5 3 6" xfId="8087" xr:uid="{00000000-0005-0000-0000-0000A41D0000}"/>
    <cellStyle name="常规 3 5 4" xfId="8088" xr:uid="{00000000-0005-0000-0000-0000A51D0000}"/>
    <cellStyle name="常规 3 5 4 2" xfId="8089" xr:uid="{00000000-0005-0000-0000-0000A61D0000}"/>
    <cellStyle name="常规 3 5 4 2 2" xfId="8090" xr:uid="{00000000-0005-0000-0000-0000A71D0000}"/>
    <cellStyle name="常规 3 5 4 2 2 2" xfId="8091" xr:uid="{00000000-0005-0000-0000-0000A81D0000}"/>
    <cellStyle name="常规 3 5 4 2 2 3" xfId="8093" xr:uid="{00000000-0005-0000-0000-0000A91D0000}"/>
    <cellStyle name="常规 3 5 4 2 3" xfId="8094" xr:uid="{00000000-0005-0000-0000-0000AA1D0000}"/>
    <cellStyle name="常规 3 5 4 2 4" xfId="8095" xr:uid="{00000000-0005-0000-0000-0000AB1D0000}"/>
    <cellStyle name="常规 3 5 4 3" xfId="8096" xr:uid="{00000000-0005-0000-0000-0000AC1D0000}"/>
    <cellStyle name="常规 3 5 4 4" xfId="8097" xr:uid="{00000000-0005-0000-0000-0000AD1D0000}"/>
    <cellStyle name="常规 3 5 5" xfId="8098" xr:uid="{00000000-0005-0000-0000-0000AE1D0000}"/>
    <cellStyle name="常规 3 5 5 2" xfId="8099" xr:uid="{00000000-0005-0000-0000-0000AF1D0000}"/>
    <cellStyle name="常规 3 5 5 2 2" xfId="8100" xr:uid="{00000000-0005-0000-0000-0000B01D0000}"/>
    <cellStyle name="常规 3 5 5 2 3" xfId="8101" xr:uid="{00000000-0005-0000-0000-0000B11D0000}"/>
    <cellStyle name="常规 3 5 5 3" xfId="8102" xr:uid="{00000000-0005-0000-0000-0000B21D0000}"/>
    <cellStyle name="常规 3 5 5 4" xfId="2412" xr:uid="{00000000-0005-0000-0000-0000B31D0000}"/>
    <cellStyle name="常规 3 5 6" xfId="8103" xr:uid="{00000000-0005-0000-0000-0000B41D0000}"/>
    <cellStyle name="常规 3 5 6 2" xfId="8104" xr:uid="{00000000-0005-0000-0000-0000B51D0000}"/>
    <cellStyle name="常规 3 5 7" xfId="8105" xr:uid="{00000000-0005-0000-0000-0000B61D0000}"/>
    <cellStyle name="常规 3 5 7 2" xfId="8106" xr:uid="{00000000-0005-0000-0000-0000B71D0000}"/>
    <cellStyle name="常规 3 5 8" xfId="8107" xr:uid="{00000000-0005-0000-0000-0000B81D0000}"/>
    <cellStyle name="常规 3 5 9" xfId="8108" xr:uid="{00000000-0005-0000-0000-0000B91D0000}"/>
    <cellStyle name="常规 3 6" xfId="8109" xr:uid="{00000000-0005-0000-0000-0000BA1D0000}"/>
    <cellStyle name="常规 3 6 2" xfId="8110" xr:uid="{00000000-0005-0000-0000-0000BB1D0000}"/>
    <cellStyle name="常规 3 6 2 2" xfId="8111" xr:uid="{00000000-0005-0000-0000-0000BC1D0000}"/>
    <cellStyle name="常规 3 6 2 2 2" xfId="8112" xr:uid="{00000000-0005-0000-0000-0000BD1D0000}"/>
    <cellStyle name="常规 3 6 2 2 2 2" xfId="8113" xr:uid="{00000000-0005-0000-0000-0000BE1D0000}"/>
    <cellStyle name="常规 3 6 2 2 2 2 2" xfId="1916" xr:uid="{00000000-0005-0000-0000-0000BF1D0000}"/>
    <cellStyle name="常规 3 6 2 2 2 2 3" xfId="1920" xr:uid="{00000000-0005-0000-0000-0000C01D0000}"/>
    <cellStyle name="常规 3 6 2 2 2 3" xfId="8114" xr:uid="{00000000-0005-0000-0000-0000C11D0000}"/>
    <cellStyle name="常规 3 6 2 2 2 4" xfId="8115" xr:uid="{00000000-0005-0000-0000-0000C21D0000}"/>
    <cellStyle name="常规 3 6 2 2 3" xfId="8116" xr:uid="{00000000-0005-0000-0000-0000C31D0000}"/>
    <cellStyle name="常规 3 6 2 2 3 2" xfId="8117" xr:uid="{00000000-0005-0000-0000-0000C41D0000}"/>
    <cellStyle name="常规 3 6 2 2 4" xfId="8118" xr:uid="{00000000-0005-0000-0000-0000C51D0000}"/>
    <cellStyle name="常规 3 6 2 2 5" xfId="8119" xr:uid="{00000000-0005-0000-0000-0000C61D0000}"/>
    <cellStyle name="常规 3 6 2 3" xfId="8120" xr:uid="{00000000-0005-0000-0000-0000C71D0000}"/>
    <cellStyle name="常规 3 6 2 3 2" xfId="8121" xr:uid="{00000000-0005-0000-0000-0000C81D0000}"/>
    <cellStyle name="常规 3 6 2 3 2 2" xfId="8122" xr:uid="{00000000-0005-0000-0000-0000C91D0000}"/>
    <cellStyle name="常规 3 6 2 3 2 3" xfId="8123" xr:uid="{00000000-0005-0000-0000-0000CA1D0000}"/>
    <cellStyle name="常规 3 6 2 3 3" xfId="8124" xr:uid="{00000000-0005-0000-0000-0000CB1D0000}"/>
    <cellStyle name="常规 3 6 2 3 4" xfId="8125" xr:uid="{00000000-0005-0000-0000-0000CC1D0000}"/>
    <cellStyle name="常规 3 6 2 4" xfId="8126" xr:uid="{00000000-0005-0000-0000-0000CD1D0000}"/>
    <cellStyle name="常规 3 6 2 4 2" xfId="8127" xr:uid="{00000000-0005-0000-0000-0000CE1D0000}"/>
    <cellStyle name="常规 3 6 2 5" xfId="8128" xr:uid="{00000000-0005-0000-0000-0000CF1D0000}"/>
    <cellStyle name="常规 3 6 2 6" xfId="8129" xr:uid="{00000000-0005-0000-0000-0000D01D0000}"/>
    <cellStyle name="常规 3 6 2 7" xfId="3795" xr:uid="{00000000-0005-0000-0000-0000D11D0000}"/>
    <cellStyle name="常规 3 6 2 8" xfId="3798" xr:uid="{00000000-0005-0000-0000-0000D21D0000}"/>
    <cellStyle name="常规 3 6 3" xfId="8130" xr:uid="{00000000-0005-0000-0000-0000D31D0000}"/>
    <cellStyle name="常规 3 6 3 2" xfId="8131" xr:uid="{00000000-0005-0000-0000-0000D41D0000}"/>
    <cellStyle name="常规 3 6 3 2 2" xfId="8132" xr:uid="{00000000-0005-0000-0000-0000D51D0000}"/>
    <cellStyle name="常规 3 6 3 2 2 2" xfId="8133" xr:uid="{00000000-0005-0000-0000-0000D61D0000}"/>
    <cellStyle name="常规 3 6 3 2 2 3" xfId="8134" xr:uid="{00000000-0005-0000-0000-0000D71D0000}"/>
    <cellStyle name="常规 3 6 3 2 3" xfId="8135" xr:uid="{00000000-0005-0000-0000-0000D81D0000}"/>
    <cellStyle name="常规 3 6 3 2 4" xfId="8136" xr:uid="{00000000-0005-0000-0000-0000D91D0000}"/>
    <cellStyle name="常规 3 6 3 3" xfId="8137" xr:uid="{00000000-0005-0000-0000-0000DA1D0000}"/>
    <cellStyle name="常规 3 6 3 4" xfId="8138" xr:uid="{00000000-0005-0000-0000-0000DB1D0000}"/>
    <cellStyle name="常规 3 6 3 5" xfId="4593" xr:uid="{00000000-0005-0000-0000-0000DC1D0000}"/>
    <cellStyle name="常规 3 6 4" xfId="8139" xr:uid="{00000000-0005-0000-0000-0000DD1D0000}"/>
    <cellStyle name="常规 3 6 4 2" xfId="8140" xr:uid="{00000000-0005-0000-0000-0000DE1D0000}"/>
    <cellStyle name="常规 3 6 4 2 2" xfId="8141" xr:uid="{00000000-0005-0000-0000-0000DF1D0000}"/>
    <cellStyle name="常规 3 6 4 2 3" xfId="8142" xr:uid="{00000000-0005-0000-0000-0000E01D0000}"/>
    <cellStyle name="常规 3 6 4 3" xfId="8143" xr:uid="{00000000-0005-0000-0000-0000E11D0000}"/>
    <cellStyle name="常规 3 6 4 4" xfId="8144" xr:uid="{00000000-0005-0000-0000-0000E21D0000}"/>
    <cellStyle name="常规 3 6 5" xfId="8145" xr:uid="{00000000-0005-0000-0000-0000E31D0000}"/>
    <cellStyle name="常规 3 6 5 2" xfId="8146" xr:uid="{00000000-0005-0000-0000-0000E41D0000}"/>
    <cellStyle name="常规 3 6 6" xfId="8147" xr:uid="{00000000-0005-0000-0000-0000E51D0000}"/>
    <cellStyle name="常规 3 6 7" xfId="8148" xr:uid="{00000000-0005-0000-0000-0000E61D0000}"/>
    <cellStyle name="常规 3 6 8" xfId="8149" xr:uid="{00000000-0005-0000-0000-0000E71D0000}"/>
    <cellStyle name="常规 3 6 9" xfId="8150" xr:uid="{00000000-0005-0000-0000-0000E81D0000}"/>
    <cellStyle name="常规 3 7" xfId="8151" xr:uid="{00000000-0005-0000-0000-0000E91D0000}"/>
    <cellStyle name="常规 3 7 2" xfId="8152" xr:uid="{00000000-0005-0000-0000-0000EA1D0000}"/>
    <cellStyle name="常规 3 7 2 2" xfId="8153" xr:uid="{00000000-0005-0000-0000-0000EB1D0000}"/>
    <cellStyle name="常规 3 7 2 2 2" xfId="8154" xr:uid="{00000000-0005-0000-0000-0000EC1D0000}"/>
    <cellStyle name="常规 3 7 2 2 2 2" xfId="8155" xr:uid="{00000000-0005-0000-0000-0000ED1D0000}"/>
    <cellStyle name="常规 3 7 2 2 2 3" xfId="8156" xr:uid="{00000000-0005-0000-0000-0000EE1D0000}"/>
    <cellStyle name="常规 3 7 2 2 3" xfId="8157" xr:uid="{00000000-0005-0000-0000-0000EF1D0000}"/>
    <cellStyle name="常规 3 7 2 2 3 2" xfId="8158" xr:uid="{00000000-0005-0000-0000-0000F01D0000}"/>
    <cellStyle name="常规 3 7 2 2 4" xfId="8159" xr:uid="{00000000-0005-0000-0000-0000F11D0000}"/>
    <cellStyle name="常规 3 7 2 2 5" xfId="8160" xr:uid="{00000000-0005-0000-0000-0000F21D0000}"/>
    <cellStyle name="常规 3 7 2 3" xfId="7088" xr:uid="{00000000-0005-0000-0000-0000F31D0000}"/>
    <cellStyle name="常规 3 7 2 3 2" xfId="7090" xr:uid="{00000000-0005-0000-0000-0000F41D0000}"/>
    <cellStyle name="常规 3 7 2 4" xfId="7093" xr:uid="{00000000-0005-0000-0000-0000F51D0000}"/>
    <cellStyle name="常规 3 7 2 5" xfId="7095" xr:uid="{00000000-0005-0000-0000-0000F61D0000}"/>
    <cellStyle name="常规 3 7 2 6" xfId="7097" xr:uid="{00000000-0005-0000-0000-0000F71D0000}"/>
    <cellStyle name="常规 3 7 2 7" xfId="3819" xr:uid="{00000000-0005-0000-0000-0000F81D0000}"/>
    <cellStyle name="常规 3 7 3" xfId="8161" xr:uid="{00000000-0005-0000-0000-0000F91D0000}"/>
    <cellStyle name="常规 3 7 3 2" xfId="8162" xr:uid="{00000000-0005-0000-0000-0000FA1D0000}"/>
    <cellStyle name="常规 3 7 3 2 2" xfId="8163" xr:uid="{00000000-0005-0000-0000-0000FB1D0000}"/>
    <cellStyle name="常规 3 7 3 2 3" xfId="8164" xr:uid="{00000000-0005-0000-0000-0000FC1D0000}"/>
    <cellStyle name="常规 3 7 3 3" xfId="7100" xr:uid="{00000000-0005-0000-0000-0000FD1D0000}"/>
    <cellStyle name="常规 3 7 3 4" xfId="7102" xr:uid="{00000000-0005-0000-0000-0000FE1D0000}"/>
    <cellStyle name="常规 3 7 3 5" xfId="8165" xr:uid="{00000000-0005-0000-0000-0000FF1D0000}"/>
    <cellStyle name="常规 3 7 4" xfId="8166" xr:uid="{00000000-0005-0000-0000-0000001E0000}"/>
    <cellStyle name="常规 3 7 4 2" xfId="8167" xr:uid="{00000000-0005-0000-0000-0000011E0000}"/>
    <cellStyle name="常规 3 7 5" xfId="8168" xr:uid="{00000000-0005-0000-0000-0000021E0000}"/>
    <cellStyle name="常规 3 7 6" xfId="8169" xr:uid="{00000000-0005-0000-0000-0000031E0000}"/>
    <cellStyle name="常规 3 7 7" xfId="8170" xr:uid="{00000000-0005-0000-0000-0000041E0000}"/>
    <cellStyle name="常规 3 7 8" xfId="8171" xr:uid="{00000000-0005-0000-0000-0000051E0000}"/>
    <cellStyle name="常规 3 8" xfId="8172" xr:uid="{00000000-0005-0000-0000-0000061E0000}"/>
    <cellStyle name="常规 3 8 2" xfId="8173" xr:uid="{00000000-0005-0000-0000-0000071E0000}"/>
    <cellStyle name="常规 3 8 2 2" xfId="8174" xr:uid="{00000000-0005-0000-0000-0000081E0000}"/>
    <cellStyle name="常规 3 8 2 2 2" xfId="8175" xr:uid="{00000000-0005-0000-0000-0000091E0000}"/>
    <cellStyle name="常规 3 8 2 2 3" xfId="8177" xr:uid="{00000000-0005-0000-0000-00000A1E0000}"/>
    <cellStyle name="常规 3 8 2 3" xfId="8178" xr:uid="{00000000-0005-0000-0000-00000B1E0000}"/>
    <cellStyle name="常规 3 8 2 3 2" xfId="8179" xr:uid="{00000000-0005-0000-0000-00000C1E0000}"/>
    <cellStyle name="常规 3 8 2 4" xfId="8180" xr:uid="{00000000-0005-0000-0000-00000D1E0000}"/>
    <cellStyle name="常规 3 8 2 5" xfId="8181" xr:uid="{00000000-0005-0000-0000-00000E1E0000}"/>
    <cellStyle name="常规 3 8 3" xfId="8182" xr:uid="{00000000-0005-0000-0000-00000F1E0000}"/>
    <cellStyle name="常规 3 8 3 2" xfId="8183" xr:uid="{00000000-0005-0000-0000-0000101E0000}"/>
    <cellStyle name="常规 3 8 4" xfId="3387" xr:uid="{00000000-0005-0000-0000-0000111E0000}"/>
    <cellStyle name="常规 3 8 5" xfId="8184" xr:uid="{00000000-0005-0000-0000-0000121E0000}"/>
    <cellStyle name="常规 3 8 6" xfId="8185" xr:uid="{00000000-0005-0000-0000-0000131E0000}"/>
    <cellStyle name="常规 3 8 7" xfId="8186" xr:uid="{00000000-0005-0000-0000-0000141E0000}"/>
    <cellStyle name="常规 3 87" xfId="8187" xr:uid="{00000000-0005-0000-0000-0000151E0000}"/>
    <cellStyle name="常规 3 9" xfId="8189" xr:uid="{00000000-0005-0000-0000-0000161E0000}"/>
    <cellStyle name="常规 3 9 2" xfId="8190" xr:uid="{00000000-0005-0000-0000-0000171E0000}"/>
    <cellStyle name="常规 3 9 2 2" xfId="8191" xr:uid="{00000000-0005-0000-0000-0000181E0000}"/>
    <cellStyle name="常规 3 9 2 2 2" xfId="8192" xr:uid="{00000000-0005-0000-0000-0000191E0000}"/>
    <cellStyle name="常规 3 9 2 2 2 2" xfId="8193" xr:uid="{00000000-0005-0000-0000-00001A1E0000}"/>
    <cellStyle name="常规 3 9 2 2 3" xfId="8194" xr:uid="{00000000-0005-0000-0000-00001B1E0000}"/>
    <cellStyle name="常规 3 9 2 2 4" xfId="8195" xr:uid="{00000000-0005-0000-0000-00001C1E0000}"/>
    <cellStyle name="常规 3 9 2 3" xfId="8196" xr:uid="{00000000-0005-0000-0000-00001D1E0000}"/>
    <cellStyle name="常规 3 9 2 3 2" xfId="8197" xr:uid="{00000000-0005-0000-0000-00001E1E0000}"/>
    <cellStyle name="常规 3 9 2 3 3" xfId="8198" xr:uid="{00000000-0005-0000-0000-00001F1E0000}"/>
    <cellStyle name="常规 3 9 2 4" xfId="8199" xr:uid="{00000000-0005-0000-0000-0000201E0000}"/>
    <cellStyle name="常规 3 9 2 5" xfId="8200" xr:uid="{00000000-0005-0000-0000-0000211E0000}"/>
    <cellStyle name="常规 3 9 2 6" xfId="8201" xr:uid="{00000000-0005-0000-0000-0000221E0000}"/>
    <cellStyle name="常规 3 9 3" xfId="8202" xr:uid="{00000000-0005-0000-0000-0000231E0000}"/>
    <cellStyle name="常规 3 9 3 2" xfId="8203" xr:uid="{00000000-0005-0000-0000-0000241E0000}"/>
    <cellStyle name="常规 3 9 3 2 2" xfId="8204" xr:uid="{00000000-0005-0000-0000-0000251E0000}"/>
    <cellStyle name="常规 3 9 3 3" xfId="8205" xr:uid="{00000000-0005-0000-0000-0000261E0000}"/>
    <cellStyle name="常规 3 9 3 4" xfId="8206" xr:uid="{00000000-0005-0000-0000-0000271E0000}"/>
    <cellStyle name="常规 3 9 4" xfId="8207" xr:uid="{00000000-0005-0000-0000-0000281E0000}"/>
    <cellStyle name="常规 3 9 4 2" xfId="8208" xr:uid="{00000000-0005-0000-0000-0000291E0000}"/>
    <cellStyle name="常规 3 9 4 3" xfId="8209" xr:uid="{00000000-0005-0000-0000-00002A1E0000}"/>
    <cellStyle name="常规 3 9 5" xfId="8210" xr:uid="{00000000-0005-0000-0000-00002B1E0000}"/>
    <cellStyle name="常规 3 9 6" xfId="8211" xr:uid="{00000000-0005-0000-0000-00002C1E0000}"/>
    <cellStyle name="常规 3 9 7" xfId="8212" xr:uid="{00000000-0005-0000-0000-00002D1E0000}"/>
    <cellStyle name="常规 3 9 8" xfId="8213" xr:uid="{00000000-0005-0000-0000-00002E1E0000}"/>
    <cellStyle name="常规 4" xfId="8214" xr:uid="{00000000-0005-0000-0000-00002F1E0000}"/>
    <cellStyle name="常规 4 10" xfId="8215" xr:uid="{00000000-0005-0000-0000-0000301E0000}"/>
    <cellStyle name="常规 4 10 2" xfId="8216" xr:uid="{00000000-0005-0000-0000-0000311E0000}"/>
    <cellStyle name="常规 4 10 3" xfId="8217" xr:uid="{00000000-0005-0000-0000-0000321E0000}"/>
    <cellStyle name="常规 4 11" xfId="8218" xr:uid="{00000000-0005-0000-0000-0000331E0000}"/>
    <cellStyle name="常规 4 11 2" xfId="8219" xr:uid="{00000000-0005-0000-0000-0000341E0000}"/>
    <cellStyle name="常规 4 11 3" xfId="8220" xr:uid="{00000000-0005-0000-0000-0000351E0000}"/>
    <cellStyle name="常规 4 12" xfId="8221" xr:uid="{00000000-0005-0000-0000-0000361E0000}"/>
    <cellStyle name="常规 4 12 2" xfId="8222" xr:uid="{00000000-0005-0000-0000-0000371E0000}"/>
    <cellStyle name="常规 4 13" xfId="8223" xr:uid="{00000000-0005-0000-0000-0000381E0000}"/>
    <cellStyle name="常规 4 14" xfId="8224" xr:uid="{00000000-0005-0000-0000-0000391E0000}"/>
    <cellStyle name="常规 4 15" xfId="8225" xr:uid="{00000000-0005-0000-0000-00003A1E0000}"/>
    <cellStyle name="常规 4 2" xfId="8226" xr:uid="{00000000-0005-0000-0000-00003B1E0000}"/>
    <cellStyle name="常规 4 2 10" xfId="8227" xr:uid="{00000000-0005-0000-0000-00003C1E0000}"/>
    <cellStyle name="常规 4 2 11" xfId="8228" xr:uid="{00000000-0005-0000-0000-00003D1E0000}"/>
    <cellStyle name="常规 4 2 2" xfId="8229" xr:uid="{00000000-0005-0000-0000-00003E1E0000}"/>
    <cellStyle name="常规 4 2 2 2" xfId="8230" xr:uid="{00000000-0005-0000-0000-00003F1E0000}"/>
    <cellStyle name="常规 4 2 2 2 2" xfId="8231" xr:uid="{00000000-0005-0000-0000-0000401E0000}"/>
    <cellStyle name="常规 4 2 2 2 2 2" xfId="8232" xr:uid="{00000000-0005-0000-0000-0000411E0000}"/>
    <cellStyle name="常规 4 2 2 2 2 2 2" xfId="8233" xr:uid="{00000000-0005-0000-0000-0000421E0000}"/>
    <cellStyle name="常规 4 2 2 2 2 2 2 2" xfId="8234" xr:uid="{00000000-0005-0000-0000-0000431E0000}"/>
    <cellStyle name="常规 4 2 2 2 2 2 2 2 2" xfId="8235" xr:uid="{00000000-0005-0000-0000-0000441E0000}"/>
    <cellStyle name="常规 4 2 2 2 2 2 2 2 2 2" xfId="3959" xr:uid="{00000000-0005-0000-0000-0000451E0000}"/>
    <cellStyle name="常规 4 2 2 2 2 2 2 2 2 3" xfId="3962" xr:uid="{00000000-0005-0000-0000-0000461E0000}"/>
    <cellStyle name="常规 4 2 2 2 2 2 2 2 3" xfId="8236" xr:uid="{00000000-0005-0000-0000-0000471E0000}"/>
    <cellStyle name="常规 4 2 2 2 2 2 2 2 4" xfId="8237" xr:uid="{00000000-0005-0000-0000-0000481E0000}"/>
    <cellStyle name="常规 4 2 2 2 2 2 2 3" xfId="8238" xr:uid="{00000000-0005-0000-0000-0000491E0000}"/>
    <cellStyle name="常规 4 2 2 2 2 2 2 4" xfId="7211" xr:uid="{00000000-0005-0000-0000-00004A1E0000}"/>
    <cellStyle name="常规 4 2 2 2 2 2 3" xfId="8239" xr:uid="{00000000-0005-0000-0000-00004B1E0000}"/>
    <cellStyle name="常规 4 2 2 2 2 2 3 2" xfId="8240" xr:uid="{00000000-0005-0000-0000-00004C1E0000}"/>
    <cellStyle name="常规 4 2 2 2 2 2 3 2 2" xfId="8241" xr:uid="{00000000-0005-0000-0000-00004D1E0000}"/>
    <cellStyle name="常规 4 2 2 2 2 2 3 2 3" xfId="8242" xr:uid="{00000000-0005-0000-0000-00004E1E0000}"/>
    <cellStyle name="常规 4 2 2 2 2 2 3 3" xfId="8243" xr:uid="{00000000-0005-0000-0000-00004F1E0000}"/>
    <cellStyle name="常规 4 2 2 2 2 2 3 4" xfId="8244" xr:uid="{00000000-0005-0000-0000-0000501E0000}"/>
    <cellStyle name="常规 4 2 2 2 2 2 4" xfId="8245" xr:uid="{00000000-0005-0000-0000-0000511E0000}"/>
    <cellStyle name="常规 4 2 2 2 2 2 5" xfId="8246" xr:uid="{00000000-0005-0000-0000-0000521E0000}"/>
    <cellStyle name="常规 4 2 2 2 2 3" xfId="8247" xr:uid="{00000000-0005-0000-0000-0000531E0000}"/>
    <cellStyle name="常规 4 2 2 2 2 3 2" xfId="8248" xr:uid="{00000000-0005-0000-0000-0000541E0000}"/>
    <cellStyle name="常规 4 2 2 2 2 3 2 2" xfId="8249" xr:uid="{00000000-0005-0000-0000-0000551E0000}"/>
    <cellStyle name="常规 4 2 2 2 2 3 2 2 2" xfId="8250" xr:uid="{00000000-0005-0000-0000-0000561E0000}"/>
    <cellStyle name="常规 4 2 2 2 2 3 2 2 3" xfId="8251" xr:uid="{00000000-0005-0000-0000-0000571E0000}"/>
    <cellStyle name="常规 4 2 2 2 2 3 2 3" xfId="8252" xr:uid="{00000000-0005-0000-0000-0000581E0000}"/>
    <cellStyle name="常规 4 2 2 2 2 3 2 4" xfId="8253" xr:uid="{00000000-0005-0000-0000-0000591E0000}"/>
    <cellStyle name="常规 4 2 2 2 2 3 3" xfId="6432" xr:uid="{00000000-0005-0000-0000-00005A1E0000}"/>
    <cellStyle name="常规 4 2 2 2 2 3 4" xfId="6476" xr:uid="{00000000-0005-0000-0000-00005B1E0000}"/>
    <cellStyle name="常规 4 2 2 2 2 4" xfId="8254" xr:uid="{00000000-0005-0000-0000-00005C1E0000}"/>
    <cellStyle name="常规 4 2 2 2 2 4 2" xfId="8256" xr:uid="{00000000-0005-0000-0000-00005D1E0000}"/>
    <cellStyle name="常规 4 2 2 2 2 4 2 2" xfId="7134" xr:uid="{00000000-0005-0000-0000-00005E1E0000}"/>
    <cellStyle name="常规 4 2 2 2 2 4 2 3" xfId="7137" xr:uid="{00000000-0005-0000-0000-00005F1E0000}"/>
    <cellStyle name="常规 4 2 2 2 2 4 3" xfId="6546" xr:uid="{00000000-0005-0000-0000-0000601E0000}"/>
    <cellStyle name="常规 4 2 2 2 2 4 4" xfId="6583" xr:uid="{00000000-0005-0000-0000-0000611E0000}"/>
    <cellStyle name="常规 4 2 2 2 2 5" xfId="8257" xr:uid="{00000000-0005-0000-0000-0000621E0000}"/>
    <cellStyle name="常规 4 2 2 2 2 6" xfId="8258" xr:uid="{00000000-0005-0000-0000-0000631E0000}"/>
    <cellStyle name="常规 4 2 2 2 3" xfId="8260" xr:uid="{00000000-0005-0000-0000-0000641E0000}"/>
    <cellStyle name="常规 4 2 2 2 3 2" xfId="8261" xr:uid="{00000000-0005-0000-0000-0000651E0000}"/>
    <cellStyle name="常规 4 2 2 2 3 2 2" xfId="8262" xr:uid="{00000000-0005-0000-0000-0000661E0000}"/>
    <cellStyle name="常规 4 2 2 2 3 2 2 2" xfId="8263" xr:uid="{00000000-0005-0000-0000-0000671E0000}"/>
    <cellStyle name="常规 4 2 2 2 3 2 2 2 2" xfId="8265" xr:uid="{00000000-0005-0000-0000-0000681E0000}"/>
    <cellStyle name="常规 4 2 2 2 3 2 2 2 3" xfId="8266" xr:uid="{00000000-0005-0000-0000-0000691E0000}"/>
    <cellStyle name="常规 4 2 2 2 3 2 2 3" xfId="8267" xr:uid="{00000000-0005-0000-0000-00006A1E0000}"/>
    <cellStyle name="常规 4 2 2 2 3 2 2 4" xfId="8268" xr:uid="{00000000-0005-0000-0000-00006B1E0000}"/>
    <cellStyle name="常规 4 2 2 2 3 2 3" xfId="8269" xr:uid="{00000000-0005-0000-0000-00006C1E0000}"/>
    <cellStyle name="常规 4 2 2 2 3 2 4" xfId="8270" xr:uid="{00000000-0005-0000-0000-00006D1E0000}"/>
    <cellStyle name="常规 4 2 2 2 3 3" xfId="8271" xr:uid="{00000000-0005-0000-0000-00006E1E0000}"/>
    <cellStyle name="常规 4 2 2 2 3 3 2" xfId="8272" xr:uid="{00000000-0005-0000-0000-00006F1E0000}"/>
    <cellStyle name="常规 4 2 2 2 3 3 2 2" xfId="8273" xr:uid="{00000000-0005-0000-0000-0000701E0000}"/>
    <cellStyle name="常规 4 2 2 2 3 3 2 3" xfId="8274" xr:uid="{00000000-0005-0000-0000-0000711E0000}"/>
    <cellStyle name="常规 4 2 2 2 3 3 3" xfId="6680" xr:uid="{00000000-0005-0000-0000-0000721E0000}"/>
    <cellStyle name="常规 4 2 2 2 3 3 4" xfId="6719" xr:uid="{00000000-0005-0000-0000-0000731E0000}"/>
    <cellStyle name="常规 4 2 2 2 3 4" xfId="8275" xr:uid="{00000000-0005-0000-0000-0000741E0000}"/>
    <cellStyle name="常规 4 2 2 2 3 5" xfId="8277" xr:uid="{00000000-0005-0000-0000-0000751E0000}"/>
    <cellStyle name="常规 4 2 2 2 4" xfId="8278" xr:uid="{00000000-0005-0000-0000-0000761E0000}"/>
    <cellStyle name="常规 4 2 2 2 4 2" xfId="8279" xr:uid="{00000000-0005-0000-0000-0000771E0000}"/>
    <cellStyle name="常规 4 2 2 2 4 2 2" xfId="8280" xr:uid="{00000000-0005-0000-0000-0000781E0000}"/>
    <cellStyle name="常规 4 2 2 2 4 2 2 2" xfId="8281" xr:uid="{00000000-0005-0000-0000-0000791E0000}"/>
    <cellStyle name="常规 4 2 2 2 4 2 2 3" xfId="8282" xr:uid="{00000000-0005-0000-0000-00007A1E0000}"/>
    <cellStyle name="常规 4 2 2 2 4 2 3" xfId="8283" xr:uid="{00000000-0005-0000-0000-00007B1E0000}"/>
    <cellStyle name="常规 4 2 2 2 4 2 4" xfId="8284" xr:uid="{00000000-0005-0000-0000-00007C1E0000}"/>
    <cellStyle name="常规 4 2 2 2 4 3" xfId="8285" xr:uid="{00000000-0005-0000-0000-00007D1E0000}"/>
    <cellStyle name="常规 4 2 2 2 4 4" xfId="8286" xr:uid="{00000000-0005-0000-0000-00007E1E0000}"/>
    <cellStyle name="常规 4 2 2 2 5" xfId="8287" xr:uid="{00000000-0005-0000-0000-00007F1E0000}"/>
    <cellStyle name="常规 4 2 2 2 5 2" xfId="8288" xr:uid="{00000000-0005-0000-0000-0000801E0000}"/>
    <cellStyle name="常规 4 2 2 2 5 2 2" xfId="8289" xr:uid="{00000000-0005-0000-0000-0000811E0000}"/>
    <cellStyle name="常规 4 2 2 2 5 2 3" xfId="8290" xr:uid="{00000000-0005-0000-0000-0000821E0000}"/>
    <cellStyle name="常规 4 2 2 2 5 3" xfId="8291" xr:uid="{00000000-0005-0000-0000-0000831E0000}"/>
    <cellStyle name="常规 4 2 2 2 5 4" xfId="8292" xr:uid="{00000000-0005-0000-0000-0000841E0000}"/>
    <cellStyle name="常规 4 2 2 2 6" xfId="8293" xr:uid="{00000000-0005-0000-0000-0000851E0000}"/>
    <cellStyle name="常规 4 2 2 2 7" xfId="8294" xr:uid="{00000000-0005-0000-0000-0000861E0000}"/>
    <cellStyle name="常规 4 2 2 2 8" xfId="6304" xr:uid="{00000000-0005-0000-0000-0000871E0000}"/>
    <cellStyle name="常规 4 2 2 3" xfId="8295" xr:uid="{00000000-0005-0000-0000-0000881E0000}"/>
    <cellStyle name="常规 4 2 2 3 2" xfId="8296" xr:uid="{00000000-0005-0000-0000-0000891E0000}"/>
    <cellStyle name="常规 4 2 2 3 2 2" xfId="8297" xr:uid="{00000000-0005-0000-0000-00008A1E0000}"/>
    <cellStyle name="常规 4 2 2 3 2 2 2" xfId="8298" xr:uid="{00000000-0005-0000-0000-00008B1E0000}"/>
    <cellStyle name="常规 4 2 2 3 2 2 2 2" xfId="7121" xr:uid="{00000000-0005-0000-0000-00008C1E0000}"/>
    <cellStyle name="常规 4 2 2 3 2 2 2 2 2" xfId="8299" xr:uid="{00000000-0005-0000-0000-00008D1E0000}"/>
    <cellStyle name="常规 4 2 2 3 2 2 2 2 3" xfId="8300" xr:uid="{00000000-0005-0000-0000-00008E1E0000}"/>
    <cellStyle name="常规 4 2 2 3 2 2 2 3" xfId="7123" xr:uid="{00000000-0005-0000-0000-00008F1E0000}"/>
    <cellStyle name="常规 4 2 2 3 2 2 2 4" xfId="8301" xr:uid="{00000000-0005-0000-0000-0000901E0000}"/>
    <cellStyle name="常规 4 2 2 3 2 2 3" xfId="8302" xr:uid="{00000000-0005-0000-0000-0000911E0000}"/>
    <cellStyle name="常规 4 2 2 3 2 2 4" xfId="8303" xr:uid="{00000000-0005-0000-0000-0000921E0000}"/>
    <cellStyle name="常规 4 2 2 3 2 3" xfId="8304" xr:uid="{00000000-0005-0000-0000-0000931E0000}"/>
    <cellStyle name="常规 4 2 2 3 2 3 2" xfId="8305" xr:uid="{00000000-0005-0000-0000-0000941E0000}"/>
    <cellStyle name="常规 4 2 2 3 2 3 2 2" xfId="8306" xr:uid="{00000000-0005-0000-0000-0000951E0000}"/>
    <cellStyle name="常规 4 2 2 3 2 3 2 3" xfId="8307" xr:uid="{00000000-0005-0000-0000-0000961E0000}"/>
    <cellStyle name="常规 4 2 2 3 2 3 3" xfId="7914" xr:uid="{00000000-0005-0000-0000-0000971E0000}"/>
    <cellStyle name="常规 4 2 2 3 2 3 4" xfId="7931" xr:uid="{00000000-0005-0000-0000-0000981E0000}"/>
    <cellStyle name="常规 4 2 2 3 2 4" xfId="8308" xr:uid="{00000000-0005-0000-0000-0000991E0000}"/>
    <cellStyle name="常规 4 2 2 3 2 5" xfId="8309" xr:uid="{00000000-0005-0000-0000-00009A1E0000}"/>
    <cellStyle name="常规 4 2 2 3 3" xfId="8310" xr:uid="{00000000-0005-0000-0000-00009B1E0000}"/>
    <cellStyle name="常规 4 2 2 3 3 2" xfId="8311" xr:uid="{00000000-0005-0000-0000-00009C1E0000}"/>
    <cellStyle name="常规 4 2 2 3 3 2 2" xfId="8312" xr:uid="{00000000-0005-0000-0000-00009D1E0000}"/>
    <cellStyle name="常规 4 2 2 3 3 2 2 2" xfId="8313" xr:uid="{00000000-0005-0000-0000-00009E1E0000}"/>
    <cellStyle name="常规 4 2 2 3 3 2 2 3" xfId="8314" xr:uid="{00000000-0005-0000-0000-00009F1E0000}"/>
    <cellStyle name="常规 4 2 2 3 3 2 3" xfId="8315" xr:uid="{00000000-0005-0000-0000-0000A01E0000}"/>
    <cellStyle name="常规 4 2 2 3 3 2 4" xfId="8316" xr:uid="{00000000-0005-0000-0000-0000A11E0000}"/>
    <cellStyle name="常规 4 2 2 3 3 3" xfId="8317" xr:uid="{00000000-0005-0000-0000-0000A21E0000}"/>
    <cellStyle name="常规 4 2 2 3 3 4" xfId="8318" xr:uid="{00000000-0005-0000-0000-0000A31E0000}"/>
    <cellStyle name="常规 4 2 2 3 4" xfId="8319" xr:uid="{00000000-0005-0000-0000-0000A41E0000}"/>
    <cellStyle name="常规 4 2 2 3 4 2" xfId="8320" xr:uid="{00000000-0005-0000-0000-0000A51E0000}"/>
    <cellStyle name="常规 4 2 2 3 4 2 2" xfId="8321" xr:uid="{00000000-0005-0000-0000-0000A61E0000}"/>
    <cellStyle name="常规 4 2 2 3 4 2 3" xfId="8322" xr:uid="{00000000-0005-0000-0000-0000A71E0000}"/>
    <cellStyle name="常规 4 2 2 3 4 3" xfId="8323" xr:uid="{00000000-0005-0000-0000-0000A81E0000}"/>
    <cellStyle name="常规 4 2 2 3 4 4" xfId="8324" xr:uid="{00000000-0005-0000-0000-0000A91E0000}"/>
    <cellStyle name="常规 4 2 2 3 5" xfId="8325" xr:uid="{00000000-0005-0000-0000-0000AA1E0000}"/>
    <cellStyle name="常规 4 2 2 3 6" xfId="8326" xr:uid="{00000000-0005-0000-0000-0000AB1E0000}"/>
    <cellStyle name="常规 4 2 2 4" xfId="8327" xr:uid="{00000000-0005-0000-0000-0000AC1E0000}"/>
    <cellStyle name="常规 4 2 2 4 2" xfId="8328" xr:uid="{00000000-0005-0000-0000-0000AD1E0000}"/>
    <cellStyle name="常规 4 2 2 4 2 2" xfId="8329" xr:uid="{00000000-0005-0000-0000-0000AE1E0000}"/>
    <cellStyle name="常规 4 2 2 4 2 2 2" xfId="8330" xr:uid="{00000000-0005-0000-0000-0000AF1E0000}"/>
    <cellStyle name="常规 4 2 2 4 2 2 2 2" xfId="8331" xr:uid="{00000000-0005-0000-0000-0000B01E0000}"/>
    <cellStyle name="常规 4 2 2 4 2 2 2 3" xfId="8332" xr:uid="{00000000-0005-0000-0000-0000B11E0000}"/>
    <cellStyle name="常规 4 2 2 4 2 2 3" xfId="8333" xr:uid="{00000000-0005-0000-0000-0000B21E0000}"/>
    <cellStyle name="常规 4 2 2 4 2 2 4" xfId="8334" xr:uid="{00000000-0005-0000-0000-0000B31E0000}"/>
    <cellStyle name="常规 4 2 2 4 2 3" xfId="8335" xr:uid="{00000000-0005-0000-0000-0000B41E0000}"/>
    <cellStyle name="常规 4 2 2 4 2 4" xfId="8336" xr:uid="{00000000-0005-0000-0000-0000B51E0000}"/>
    <cellStyle name="常规 4 2 2 4 3" xfId="8337" xr:uid="{00000000-0005-0000-0000-0000B61E0000}"/>
    <cellStyle name="常规 4 2 2 4 3 2" xfId="8338" xr:uid="{00000000-0005-0000-0000-0000B71E0000}"/>
    <cellStyle name="常规 4 2 2 4 3 2 2" xfId="8339" xr:uid="{00000000-0005-0000-0000-0000B81E0000}"/>
    <cellStyle name="常规 4 2 2 4 3 2 3" xfId="8340" xr:uid="{00000000-0005-0000-0000-0000B91E0000}"/>
    <cellStyle name="常规 4 2 2 4 3 3" xfId="8341" xr:uid="{00000000-0005-0000-0000-0000BA1E0000}"/>
    <cellStyle name="常规 4 2 2 4 3 4" xfId="8342" xr:uid="{00000000-0005-0000-0000-0000BB1E0000}"/>
    <cellStyle name="常规 4 2 2 4 4" xfId="8343" xr:uid="{00000000-0005-0000-0000-0000BC1E0000}"/>
    <cellStyle name="常规 4 2 2 4 5" xfId="8344" xr:uid="{00000000-0005-0000-0000-0000BD1E0000}"/>
    <cellStyle name="常规 4 2 2 5" xfId="8345" xr:uid="{00000000-0005-0000-0000-0000BE1E0000}"/>
    <cellStyle name="常规 4 2 2 5 2" xfId="5895" xr:uid="{00000000-0005-0000-0000-0000BF1E0000}"/>
    <cellStyle name="常规 4 2 2 5 2 2" xfId="8346" xr:uid="{00000000-0005-0000-0000-0000C01E0000}"/>
    <cellStyle name="常规 4 2 2 5 2 2 2" xfId="8347" xr:uid="{00000000-0005-0000-0000-0000C11E0000}"/>
    <cellStyle name="常规 4 2 2 5 2 2 3" xfId="8348" xr:uid="{00000000-0005-0000-0000-0000C21E0000}"/>
    <cellStyle name="常规 4 2 2 5 2 3" xfId="8349" xr:uid="{00000000-0005-0000-0000-0000C31E0000}"/>
    <cellStyle name="常规 4 2 2 5 2 4" xfId="8350" xr:uid="{00000000-0005-0000-0000-0000C41E0000}"/>
    <cellStyle name="常规 4 2 2 5 3" xfId="8351" xr:uid="{00000000-0005-0000-0000-0000C51E0000}"/>
    <cellStyle name="常规 4 2 2 5 4" xfId="8352" xr:uid="{00000000-0005-0000-0000-0000C61E0000}"/>
    <cellStyle name="常规 4 2 2 6" xfId="8353" xr:uid="{00000000-0005-0000-0000-0000C71E0000}"/>
    <cellStyle name="常规 4 2 2 6 2" xfId="8354" xr:uid="{00000000-0005-0000-0000-0000C81E0000}"/>
    <cellStyle name="常规 4 2 2 6 2 2" xfId="8355" xr:uid="{00000000-0005-0000-0000-0000C91E0000}"/>
    <cellStyle name="常规 4 2 2 6 2 3" xfId="8356" xr:uid="{00000000-0005-0000-0000-0000CA1E0000}"/>
    <cellStyle name="常规 4 2 2 6 3" xfId="8357" xr:uid="{00000000-0005-0000-0000-0000CB1E0000}"/>
    <cellStyle name="常规 4 2 2 6 4" xfId="8358" xr:uid="{00000000-0005-0000-0000-0000CC1E0000}"/>
    <cellStyle name="常规 4 2 2 7" xfId="8359" xr:uid="{00000000-0005-0000-0000-0000CD1E0000}"/>
    <cellStyle name="常规 4 2 2 8" xfId="8360" xr:uid="{00000000-0005-0000-0000-0000CE1E0000}"/>
    <cellStyle name="常规 4 2 2 9" xfId="8361" xr:uid="{00000000-0005-0000-0000-0000CF1E0000}"/>
    <cellStyle name="常规 4 2 3" xfId="8362" xr:uid="{00000000-0005-0000-0000-0000D01E0000}"/>
    <cellStyle name="常规 4 2 3 2" xfId="8363" xr:uid="{00000000-0005-0000-0000-0000D11E0000}"/>
    <cellStyle name="常规 4 2 3 2 2" xfId="8364" xr:uid="{00000000-0005-0000-0000-0000D21E0000}"/>
    <cellStyle name="常规 4 2 3 2 2 2" xfId="8365" xr:uid="{00000000-0005-0000-0000-0000D31E0000}"/>
    <cellStyle name="常规 4 2 3 2 2 2 2" xfId="8366" xr:uid="{00000000-0005-0000-0000-0000D41E0000}"/>
    <cellStyle name="常规 4 2 3 2 2 2 2 2" xfId="8368" xr:uid="{00000000-0005-0000-0000-0000D51E0000}"/>
    <cellStyle name="常规 4 2 3 2 2 2 2 2 2" xfId="8369" xr:uid="{00000000-0005-0000-0000-0000D61E0000}"/>
    <cellStyle name="常规 4 2 3 2 2 2 2 2 3" xfId="8370" xr:uid="{00000000-0005-0000-0000-0000D71E0000}"/>
    <cellStyle name="常规 4 2 3 2 2 2 2 3" xfId="8371" xr:uid="{00000000-0005-0000-0000-0000D81E0000}"/>
    <cellStyle name="常规 4 2 3 2 2 2 2 4" xfId="8372" xr:uid="{00000000-0005-0000-0000-0000D91E0000}"/>
    <cellStyle name="常规 4 2 3 2 2 2 3" xfId="8373" xr:uid="{00000000-0005-0000-0000-0000DA1E0000}"/>
    <cellStyle name="常规 4 2 3 2 2 2 4" xfId="8374" xr:uid="{00000000-0005-0000-0000-0000DB1E0000}"/>
    <cellStyle name="常规 4 2 3 2 2 3" xfId="8375" xr:uid="{00000000-0005-0000-0000-0000DC1E0000}"/>
    <cellStyle name="常规 4 2 3 2 2 3 2" xfId="8376" xr:uid="{00000000-0005-0000-0000-0000DD1E0000}"/>
    <cellStyle name="常规 4 2 3 2 2 3 2 2" xfId="5343" xr:uid="{00000000-0005-0000-0000-0000DE1E0000}"/>
    <cellStyle name="常规 4 2 3 2 2 3 2 3" xfId="8377" xr:uid="{00000000-0005-0000-0000-0000DF1E0000}"/>
    <cellStyle name="常规 4 2 3 2 2 3 3" xfId="8378" xr:uid="{00000000-0005-0000-0000-0000E01E0000}"/>
    <cellStyle name="常规 4 2 3 2 2 3 4" xfId="8379" xr:uid="{00000000-0005-0000-0000-0000E11E0000}"/>
    <cellStyle name="常规 4 2 3 2 2 4" xfId="8380" xr:uid="{00000000-0005-0000-0000-0000E21E0000}"/>
    <cellStyle name="常规 4 2 3 2 2 5" xfId="8381" xr:uid="{00000000-0005-0000-0000-0000E31E0000}"/>
    <cellStyle name="常规 4 2 3 2 3" xfId="8382" xr:uid="{00000000-0005-0000-0000-0000E41E0000}"/>
    <cellStyle name="常规 4 2 3 2 3 2" xfId="8383" xr:uid="{00000000-0005-0000-0000-0000E51E0000}"/>
    <cellStyle name="常规 4 2 3 2 3 2 2" xfId="8384" xr:uid="{00000000-0005-0000-0000-0000E61E0000}"/>
    <cellStyle name="常规 4 2 3 2 3 2 2 2" xfId="8385" xr:uid="{00000000-0005-0000-0000-0000E71E0000}"/>
    <cellStyle name="常规 4 2 3 2 3 2 2 3" xfId="8386" xr:uid="{00000000-0005-0000-0000-0000E81E0000}"/>
    <cellStyle name="常规 4 2 3 2 3 2 3" xfId="8387" xr:uid="{00000000-0005-0000-0000-0000E91E0000}"/>
    <cellStyle name="常规 4 2 3 2 3 2 4" xfId="8388" xr:uid="{00000000-0005-0000-0000-0000EA1E0000}"/>
    <cellStyle name="常规 4 2 3 2 3 3" xfId="8389" xr:uid="{00000000-0005-0000-0000-0000EB1E0000}"/>
    <cellStyle name="常规 4 2 3 2 3 4" xfId="8390" xr:uid="{00000000-0005-0000-0000-0000EC1E0000}"/>
    <cellStyle name="常规 4 2 3 2 4" xfId="8391" xr:uid="{00000000-0005-0000-0000-0000ED1E0000}"/>
    <cellStyle name="常规 4 2 3 2 4 2" xfId="8392" xr:uid="{00000000-0005-0000-0000-0000EE1E0000}"/>
    <cellStyle name="常规 4 2 3 2 4 2 2" xfId="8393" xr:uid="{00000000-0005-0000-0000-0000EF1E0000}"/>
    <cellStyle name="常规 4 2 3 2 4 2 3" xfId="8394" xr:uid="{00000000-0005-0000-0000-0000F01E0000}"/>
    <cellStyle name="常规 4 2 3 2 4 3" xfId="8395" xr:uid="{00000000-0005-0000-0000-0000F11E0000}"/>
    <cellStyle name="常规 4 2 3 2 4 4" xfId="8396" xr:uid="{00000000-0005-0000-0000-0000F21E0000}"/>
    <cellStyle name="常规 4 2 3 2 5" xfId="6950" xr:uid="{00000000-0005-0000-0000-0000F31E0000}"/>
    <cellStyle name="常规 4 2 3 2 6" xfId="6952" xr:uid="{00000000-0005-0000-0000-0000F41E0000}"/>
    <cellStyle name="常规 4 2 3 3" xfId="8397" xr:uid="{00000000-0005-0000-0000-0000F51E0000}"/>
    <cellStyle name="常规 4 2 3 3 2" xfId="4936" xr:uid="{00000000-0005-0000-0000-0000F61E0000}"/>
    <cellStyle name="常规 4 2 3 3 2 2" xfId="3881" xr:uid="{00000000-0005-0000-0000-0000F71E0000}"/>
    <cellStyle name="常规 4 2 3 3 2 2 2" xfId="8398" xr:uid="{00000000-0005-0000-0000-0000F81E0000}"/>
    <cellStyle name="常规 4 2 3 3 2 2 2 2" xfId="8399" xr:uid="{00000000-0005-0000-0000-0000F91E0000}"/>
    <cellStyle name="常规 4 2 3 3 2 2 2 3" xfId="8400" xr:uid="{00000000-0005-0000-0000-0000FA1E0000}"/>
    <cellStyle name="常规 4 2 3 3 2 2 3" xfId="2075" xr:uid="{00000000-0005-0000-0000-0000FB1E0000}"/>
    <cellStyle name="常规 4 2 3 3 2 2 4" xfId="8401" xr:uid="{00000000-0005-0000-0000-0000FC1E0000}"/>
    <cellStyle name="常规 4 2 3 3 2 3" xfId="8402" xr:uid="{00000000-0005-0000-0000-0000FD1E0000}"/>
    <cellStyle name="常规 4 2 3 3 2 4" xfId="8403" xr:uid="{00000000-0005-0000-0000-0000FE1E0000}"/>
    <cellStyle name="常规 4 2 3 3 3" xfId="8404" xr:uid="{00000000-0005-0000-0000-0000FF1E0000}"/>
    <cellStyle name="常规 4 2 3 3 3 2" xfId="8405" xr:uid="{00000000-0005-0000-0000-0000001F0000}"/>
    <cellStyle name="常规 4 2 3 3 3 2 2" xfId="8406" xr:uid="{00000000-0005-0000-0000-0000011F0000}"/>
    <cellStyle name="常规 4 2 3 3 3 2 3" xfId="6361" xr:uid="{00000000-0005-0000-0000-0000021F0000}"/>
    <cellStyle name="常规 4 2 3 3 3 3" xfId="8407" xr:uid="{00000000-0005-0000-0000-0000031F0000}"/>
    <cellStyle name="常规 4 2 3 3 3 4" xfId="8408" xr:uid="{00000000-0005-0000-0000-0000041F0000}"/>
    <cellStyle name="常规 4 2 3 3 4" xfId="8409" xr:uid="{00000000-0005-0000-0000-0000051F0000}"/>
    <cellStyle name="常规 4 2 3 3 5" xfId="6957" xr:uid="{00000000-0005-0000-0000-0000061F0000}"/>
    <cellStyle name="常规 4 2 3 4" xfId="8410" xr:uid="{00000000-0005-0000-0000-0000071F0000}"/>
    <cellStyle name="常规 4 2 3 4 2" xfId="8411" xr:uid="{00000000-0005-0000-0000-0000081F0000}"/>
    <cellStyle name="常规 4 2 3 4 2 2" xfId="4254" xr:uid="{00000000-0005-0000-0000-0000091F0000}"/>
    <cellStyle name="常规 4 2 3 4 2 2 2" xfId="4257" xr:uid="{00000000-0005-0000-0000-00000A1F0000}"/>
    <cellStyle name="常规 4 2 3 4 2 2 3" xfId="4279" xr:uid="{00000000-0005-0000-0000-00000B1F0000}"/>
    <cellStyle name="常规 4 2 3 4 2 3" xfId="4090" xr:uid="{00000000-0005-0000-0000-00000C1F0000}"/>
    <cellStyle name="常规 4 2 3 4 2 4" xfId="4304" xr:uid="{00000000-0005-0000-0000-00000D1F0000}"/>
    <cellStyle name="常规 4 2 3 4 3" xfId="8412" xr:uid="{00000000-0005-0000-0000-00000E1F0000}"/>
    <cellStyle name="常规 4 2 3 4 4" xfId="8413" xr:uid="{00000000-0005-0000-0000-00000F1F0000}"/>
    <cellStyle name="常规 4 2 3 5" xfId="8414" xr:uid="{00000000-0005-0000-0000-0000101F0000}"/>
    <cellStyle name="常规 4 2 3 5 2" xfId="8415" xr:uid="{00000000-0005-0000-0000-0000111F0000}"/>
    <cellStyle name="常规 4 2 3 5 2 2" xfId="8416" xr:uid="{00000000-0005-0000-0000-0000121F0000}"/>
    <cellStyle name="常规 4 2 3 5 2 3" xfId="8417" xr:uid="{00000000-0005-0000-0000-0000131F0000}"/>
    <cellStyle name="常规 4 2 3 5 3" xfId="8418" xr:uid="{00000000-0005-0000-0000-0000141F0000}"/>
    <cellStyle name="常规 4 2 3 5 4" xfId="8419" xr:uid="{00000000-0005-0000-0000-0000151F0000}"/>
    <cellStyle name="常规 4 2 3 6" xfId="8420" xr:uid="{00000000-0005-0000-0000-0000161F0000}"/>
    <cellStyle name="常规 4 2 3 7" xfId="8421" xr:uid="{00000000-0005-0000-0000-0000171F0000}"/>
    <cellStyle name="常规 4 2 3 8" xfId="420" xr:uid="{00000000-0005-0000-0000-0000181F0000}"/>
    <cellStyle name="常规 4 2 4" xfId="8422" xr:uid="{00000000-0005-0000-0000-0000191F0000}"/>
    <cellStyle name="常规 4 2 4 2" xfId="730" xr:uid="{00000000-0005-0000-0000-00001A1F0000}"/>
    <cellStyle name="常规 4 2 4 2 2" xfId="8423" xr:uid="{00000000-0005-0000-0000-00001B1F0000}"/>
    <cellStyle name="常规 4 2 4 2 2 2" xfId="4790" xr:uid="{00000000-0005-0000-0000-00001C1F0000}"/>
    <cellStyle name="常规 4 2 4 2 2 2 2" xfId="4792" xr:uid="{00000000-0005-0000-0000-00001D1F0000}"/>
    <cellStyle name="常规 4 2 4 2 2 2 2 2" xfId="4794" xr:uid="{00000000-0005-0000-0000-00001E1F0000}"/>
    <cellStyle name="常规 4 2 4 2 2 2 2 3" xfId="4796" xr:uid="{00000000-0005-0000-0000-00001F1F0000}"/>
    <cellStyle name="常规 4 2 4 2 2 2 3" xfId="4798" xr:uid="{00000000-0005-0000-0000-0000201F0000}"/>
    <cellStyle name="常规 4 2 4 2 2 2 4" xfId="4800" xr:uid="{00000000-0005-0000-0000-0000211F0000}"/>
    <cellStyle name="常规 4 2 4 2 2 3" xfId="4803" xr:uid="{00000000-0005-0000-0000-0000221F0000}"/>
    <cellStyle name="常规 4 2 4 2 2 4" xfId="4806" xr:uid="{00000000-0005-0000-0000-0000231F0000}"/>
    <cellStyle name="常规 4 2 4 2 3" xfId="8424" xr:uid="{00000000-0005-0000-0000-0000241F0000}"/>
    <cellStyle name="常规 4 2 4 2 3 2" xfId="4891" xr:uid="{00000000-0005-0000-0000-0000251F0000}"/>
    <cellStyle name="常规 4 2 4 2 3 2 2" xfId="8425" xr:uid="{00000000-0005-0000-0000-0000261F0000}"/>
    <cellStyle name="常规 4 2 4 2 3 2 3" xfId="8426" xr:uid="{00000000-0005-0000-0000-0000271F0000}"/>
    <cellStyle name="常规 4 2 4 2 3 3" xfId="4893" xr:uid="{00000000-0005-0000-0000-0000281F0000}"/>
    <cellStyle name="常规 4 2 4 2 3 4" xfId="8427" xr:uid="{00000000-0005-0000-0000-0000291F0000}"/>
    <cellStyle name="常规 4 2 4 2 4" xfId="8428" xr:uid="{00000000-0005-0000-0000-00002A1F0000}"/>
    <cellStyle name="常规 4 2 4 2 5" xfId="6967" xr:uid="{00000000-0005-0000-0000-00002B1F0000}"/>
    <cellStyle name="常规 4 2 4 3" xfId="680" xr:uid="{00000000-0005-0000-0000-00002C1F0000}"/>
    <cellStyle name="常规 4 2 4 3 2" xfId="8429" xr:uid="{00000000-0005-0000-0000-00002D1F0000}"/>
    <cellStyle name="常规 4 2 4 3 2 2" xfId="5037" xr:uid="{00000000-0005-0000-0000-00002E1F0000}"/>
    <cellStyle name="常规 4 2 4 3 2 2 2" xfId="8430" xr:uid="{00000000-0005-0000-0000-00002F1F0000}"/>
    <cellStyle name="常规 4 2 4 3 2 2 3" xfId="8431" xr:uid="{00000000-0005-0000-0000-0000301F0000}"/>
    <cellStyle name="常规 4 2 4 3 2 3" xfId="5039" xr:uid="{00000000-0005-0000-0000-0000311F0000}"/>
    <cellStyle name="常规 4 2 4 3 2 4" xfId="8432" xr:uid="{00000000-0005-0000-0000-0000321F0000}"/>
    <cellStyle name="常规 4 2 4 3 3" xfId="8433" xr:uid="{00000000-0005-0000-0000-0000331F0000}"/>
    <cellStyle name="常规 4 2 4 3 4" xfId="8434" xr:uid="{00000000-0005-0000-0000-0000341F0000}"/>
    <cellStyle name="常规 4 2 4 4" xfId="8435" xr:uid="{00000000-0005-0000-0000-0000351F0000}"/>
    <cellStyle name="常规 4 2 4 4 2" xfId="8436" xr:uid="{00000000-0005-0000-0000-0000361F0000}"/>
    <cellStyle name="常规 4 2 4 4 2 2" xfId="5150" xr:uid="{00000000-0005-0000-0000-0000371F0000}"/>
    <cellStyle name="常规 4 2 4 4 2 3" xfId="8437" xr:uid="{00000000-0005-0000-0000-0000381F0000}"/>
    <cellStyle name="常规 4 2 4 4 3" xfId="8438" xr:uid="{00000000-0005-0000-0000-0000391F0000}"/>
    <cellStyle name="常规 4 2 4 4 4" xfId="8439" xr:uid="{00000000-0005-0000-0000-00003A1F0000}"/>
    <cellStyle name="常规 4 2 4 5" xfId="8440" xr:uid="{00000000-0005-0000-0000-00003B1F0000}"/>
    <cellStyle name="常规 4 2 4 6" xfId="8441" xr:uid="{00000000-0005-0000-0000-00003C1F0000}"/>
    <cellStyle name="常规 4 2 5" xfId="8442" xr:uid="{00000000-0005-0000-0000-00003D1F0000}"/>
    <cellStyle name="常规 4 2 5 2" xfId="780" xr:uid="{00000000-0005-0000-0000-00003E1F0000}"/>
    <cellStyle name="常规 4 2 5 2 2" xfId="8443" xr:uid="{00000000-0005-0000-0000-00003F1F0000}"/>
    <cellStyle name="常规 4 2 5 2 2 2" xfId="5335" xr:uid="{00000000-0005-0000-0000-0000401F0000}"/>
    <cellStyle name="常规 4 2 5 2 2 2 2" xfId="5337" xr:uid="{00000000-0005-0000-0000-0000411F0000}"/>
    <cellStyle name="常规 4 2 5 2 2 2 3" xfId="8444" xr:uid="{00000000-0005-0000-0000-0000421F0000}"/>
    <cellStyle name="常规 4 2 5 2 2 3" xfId="5339" xr:uid="{00000000-0005-0000-0000-0000431F0000}"/>
    <cellStyle name="常规 4 2 5 2 2 4" xfId="5341" xr:uid="{00000000-0005-0000-0000-0000441F0000}"/>
    <cellStyle name="常规 4 2 5 2 3" xfId="8445" xr:uid="{00000000-0005-0000-0000-0000451F0000}"/>
    <cellStyle name="常规 4 2 5 2 4" xfId="6210" xr:uid="{00000000-0005-0000-0000-0000461F0000}"/>
    <cellStyle name="常规 4 2 5 3" xfId="784" xr:uid="{00000000-0005-0000-0000-0000471F0000}"/>
    <cellStyle name="常规 4 2 5 3 2" xfId="8446" xr:uid="{00000000-0005-0000-0000-0000481F0000}"/>
    <cellStyle name="常规 4 2 5 3 2 2" xfId="5453" xr:uid="{00000000-0005-0000-0000-0000491F0000}"/>
    <cellStyle name="常规 4 2 5 3 2 3" xfId="8447" xr:uid="{00000000-0005-0000-0000-00004A1F0000}"/>
    <cellStyle name="常规 4 2 5 3 3" xfId="8448" xr:uid="{00000000-0005-0000-0000-00004B1F0000}"/>
    <cellStyle name="常规 4 2 5 3 4" xfId="8449" xr:uid="{00000000-0005-0000-0000-00004C1F0000}"/>
    <cellStyle name="常规 4 2 5 4" xfId="8450" xr:uid="{00000000-0005-0000-0000-00004D1F0000}"/>
    <cellStyle name="常规 4 2 5 5" xfId="8451" xr:uid="{00000000-0005-0000-0000-00004E1F0000}"/>
    <cellStyle name="常规 4 2 6" xfId="8452" xr:uid="{00000000-0005-0000-0000-00004F1F0000}"/>
    <cellStyle name="常规 4 2 6 2" xfId="821" xr:uid="{00000000-0005-0000-0000-0000501F0000}"/>
    <cellStyle name="常规 4 2 6 2 2" xfId="8454" xr:uid="{00000000-0005-0000-0000-0000511F0000}"/>
    <cellStyle name="常规 4 2 6 2 2 2" xfId="5595" xr:uid="{00000000-0005-0000-0000-0000521F0000}"/>
    <cellStyle name="常规 4 2 6 2 2 3" xfId="8455" xr:uid="{00000000-0005-0000-0000-0000531F0000}"/>
    <cellStyle name="常规 4 2 6 2 3" xfId="8456" xr:uid="{00000000-0005-0000-0000-0000541F0000}"/>
    <cellStyle name="常规 4 2 6 2 4" xfId="8457" xr:uid="{00000000-0005-0000-0000-0000551F0000}"/>
    <cellStyle name="常规 4 2 6 3" xfId="8458" xr:uid="{00000000-0005-0000-0000-0000561F0000}"/>
    <cellStyle name="常规 4 2 6 4" xfId="8459" xr:uid="{00000000-0005-0000-0000-0000571F0000}"/>
    <cellStyle name="常规 4 2 7" xfId="8460" xr:uid="{00000000-0005-0000-0000-0000581F0000}"/>
    <cellStyle name="常规 4 2 7 2" xfId="8462" xr:uid="{00000000-0005-0000-0000-0000591F0000}"/>
    <cellStyle name="常规 4 2 7 2 2" xfId="8463" xr:uid="{00000000-0005-0000-0000-00005A1F0000}"/>
    <cellStyle name="常规 4 2 7 2 3" xfId="8464" xr:uid="{00000000-0005-0000-0000-00005B1F0000}"/>
    <cellStyle name="常规 4 2 7 3" xfId="8465" xr:uid="{00000000-0005-0000-0000-00005C1F0000}"/>
    <cellStyle name="常规 4 2 7 4" xfId="8466" xr:uid="{00000000-0005-0000-0000-00005D1F0000}"/>
    <cellStyle name="常规 4 2 8" xfId="8467" xr:uid="{00000000-0005-0000-0000-00005E1F0000}"/>
    <cellStyle name="常规 4 2 8 2" xfId="8469" xr:uid="{00000000-0005-0000-0000-00005F1F0000}"/>
    <cellStyle name="常规 4 2 8 3" xfId="8367" xr:uid="{00000000-0005-0000-0000-0000601F0000}"/>
    <cellStyle name="常规 4 2 9" xfId="8470" xr:uid="{00000000-0005-0000-0000-0000611F0000}"/>
    <cellStyle name="常规 4 2 9 2" xfId="8471" xr:uid="{00000000-0005-0000-0000-0000621F0000}"/>
    <cellStyle name="常规 4 3" xfId="8472" xr:uid="{00000000-0005-0000-0000-0000631F0000}"/>
    <cellStyle name="常规 4 3 2" xfId="8473" xr:uid="{00000000-0005-0000-0000-0000641F0000}"/>
    <cellStyle name="常规 4 3 2 2" xfId="8474" xr:uid="{00000000-0005-0000-0000-0000651F0000}"/>
    <cellStyle name="常规 4 3 2 2 2" xfId="8475" xr:uid="{00000000-0005-0000-0000-0000661F0000}"/>
    <cellStyle name="常规 4 3 2 2 2 2" xfId="8476" xr:uid="{00000000-0005-0000-0000-0000671F0000}"/>
    <cellStyle name="常规 4 3 2 2 2 2 2" xfId="8477" xr:uid="{00000000-0005-0000-0000-0000681F0000}"/>
    <cellStyle name="常规 4 3 2 2 2 2 2 2" xfId="6036" xr:uid="{00000000-0005-0000-0000-0000691F0000}"/>
    <cellStyle name="常规 4 3 2 2 2 2 2 2 2" xfId="8479" xr:uid="{00000000-0005-0000-0000-00006A1F0000}"/>
    <cellStyle name="常规 4 3 2 2 2 2 2 2 3" xfId="8480" xr:uid="{00000000-0005-0000-0000-00006B1F0000}"/>
    <cellStyle name="常规 4 3 2 2 2 2 2 3" xfId="6038" xr:uid="{00000000-0005-0000-0000-00006C1F0000}"/>
    <cellStyle name="常规 4 3 2 2 2 2 2 4" xfId="8481" xr:uid="{00000000-0005-0000-0000-00006D1F0000}"/>
    <cellStyle name="常规 4 3 2 2 2 2 3" xfId="8482" xr:uid="{00000000-0005-0000-0000-00006E1F0000}"/>
    <cellStyle name="常规 4 3 2 2 2 2 4" xfId="8483" xr:uid="{00000000-0005-0000-0000-00006F1F0000}"/>
    <cellStyle name="常规 4 3 2 2 2 3" xfId="940" xr:uid="{00000000-0005-0000-0000-0000701F0000}"/>
    <cellStyle name="常规 4 3 2 2 2 3 2" xfId="8484" xr:uid="{00000000-0005-0000-0000-0000711F0000}"/>
    <cellStyle name="常规 4 3 2 2 2 3 2 2" xfId="6045" xr:uid="{00000000-0005-0000-0000-0000721F0000}"/>
    <cellStyle name="常规 4 3 2 2 2 3 2 3" xfId="8486" xr:uid="{00000000-0005-0000-0000-0000731F0000}"/>
    <cellStyle name="常规 4 3 2 2 2 3 3" xfId="8487" xr:uid="{00000000-0005-0000-0000-0000741F0000}"/>
    <cellStyle name="常规 4 3 2 2 2 3 4" xfId="8488" xr:uid="{00000000-0005-0000-0000-0000751F0000}"/>
    <cellStyle name="常规 4 3 2 2 2 4" xfId="576" xr:uid="{00000000-0005-0000-0000-0000761F0000}"/>
    <cellStyle name="常规 4 3 2 2 2 5" xfId="605" xr:uid="{00000000-0005-0000-0000-0000771F0000}"/>
    <cellStyle name="常规 4 3 2 2 3" xfId="8489" xr:uid="{00000000-0005-0000-0000-0000781F0000}"/>
    <cellStyle name="常规 4 3 2 2 3 2" xfId="8490" xr:uid="{00000000-0005-0000-0000-0000791F0000}"/>
    <cellStyle name="常规 4 3 2 2 3 2 2" xfId="8491" xr:uid="{00000000-0005-0000-0000-00007A1F0000}"/>
    <cellStyle name="常规 4 3 2 2 3 2 2 2" xfId="6086" xr:uid="{00000000-0005-0000-0000-00007B1F0000}"/>
    <cellStyle name="常规 4 3 2 2 3 2 2 3" xfId="8493" xr:uid="{00000000-0005-0000-0000-00007C1F0000}"/>
    <cellStyle name="常规 4 3 2 2 3 2 3" xfId="8494" xr:uid="{00000000-0005-0000-0000-00007D1F0000}"/>
    <cellStyle name="常规 4 3 2 2 3 2 4" xfId="8495" xr:uid="{00000000-0005-0000-0000-00007E1F0000}"/>
    <cellStyle name="常规 4 3 2 2 3 3" xfId="8496" xr:uid="{00000000-0005-0000-0000-00007F1F0000}"/>
    <cellStyle name="常规 4 3 2 2 3 4" xfId="8497" xr:uid="{00000000-0005-0000-0000-0000801F0000}"/>
    <cellStyle name="常规 4 3 2 2 4" xfId="8498" xr:uid="{00000000-0005-0000-0000-0000811F0000}"/>
    <cellStyle name="常规 4 3 2 2 4 2" xfId="8499" xr:uid="{00000000-0005-0000-0000-0000821F0000}"/>
    <cellStyle name="常规 4 3 2 2 4 2 2" xfId="8500" xr:uid="{00000000-0005-0000-0000-0000831F0000}"/>
    <cellStyle name="常规 4 3 2 2 4 2 3" xfId="8501" xr:uid="{00000000-0005-0000-0000-0000841F0000}"/>
    <cellStyle name="常规 4 3 2 2 4 3" xfId="8502" xr:uid="{00000000-0005-0000-0000-0000851F0000}"/>
    <cellStyle name="常规 4 3 2 2 4 4" xfId="8503" xr:uid="{00000000-0005-0000-0000-0000861F0000}"/>
    <cellStyle name="常规 4 3 2 2 5" xfId="8504" xr:uid="{00000000-0005-0000-0000-0000871F0000}"/>
    <cellStyle name="常规 4 3 2 2 6" xfId="8505" xr:uid="{00000000-0005-0000-0000-0000881F0000}"/>
    <cellStyle name="常规 4 3 2 2 7" xfId="8506" xr:uid="{00000000-0005-0000-0000-0000891F0000}"/>
    <cellStyle name="常规 4 3 2 3" xfId="8507" xr:uid="{00000000-0005-0000-0000-00008A1F0000}"/>
    <cellStyle name="常规 4 3 2 3 2" xfId="8508" xr:uid="{00000000-0005-0000-0000-00008B1F0000}"/>
    <cellStyle name="常规 4 3 2 3 2 2" xfId="8509" xr:uid="{00000000-0005-0000-0000-00008C1F0000}"/>
    <cellStyle name="常规 4 3 2 3 2 2 2" xfId="8510" xr:uid="{00000000-0005-0000-0000-00008D1F0000}"/>
    <cellStyle name="常规 4 3 2 3 2 2 2 2" xfId="6249" xr:uid="{00000000-0005-0000-0000-00008E1F0000}"/>
    <cellStyle name="常规 4 3 2 3 2 2 2 3" xfId="8512" xr:uid="{00000000-0005-0000-0000-00008F1F0000}"/>
    <cellStyle name="常规 4 3 2 3 2 2 3" xfId="8513" xr:uid="{00000000-0005-0000-0000-0000901F0000}"/>
    <cellStyle name="常规 4 3 2 3 2 2 4" xfId="8514" xr:uid="{00000000-0005-0000-0000-0000911F0000}"/>
    <cellStyle name="常规 4 3 2 3 2 3" xfId="383" xr:uid="{00000000-0005-0000-0000-0000921F0000}"/>
    <cellStyle name="常规 4 3 2 3 2 4" xfId="326" xr:uid="{00000000-0005-0000-0000-0000931F0000}"/>
    <cellStyle name="常规 4 3 2 3 3" xfId="8515" xr:uid="{00000000-0005-0000-0000-0000941F0000}"/>
    <cellStyle name="常规 4 3 2 3 3 2" xfId="8516" xr:uid="{00000000-0005-0000-0000-0000951F0000}"/>
    <cellStyle name="常规 4 3 2 3 3 2 2" xfId="8517" xr:uid="{00000000-0005-0000-0000-0000961F0000}"/>
    <cellStyle name="常规 4 3 2 3 3 2 3" xfId="8518" xr:uid="{00000000-0005-0000-0000-0000971F0000}"/>
    <cellStyle name="常规 4 3 2 3 3 3" xfId="2384" xr:uid="{00000000-0005-0000-0000-0000981F0000}"/>
    <cellStyle name="常规 4 3 2 3 3 4" xfId="2387" xr:uid="{00000000-0005-0000-0000-0000991F0000}"/>
    <cellStyle name="常规 4 3 2 3 4" xfId="8519" xr:uid="{00000000-0005-0000-0000-00009A1F0000}"/>
    <cellStyle name="常规 4 3 2 3 5" xfId="8520" xr:uid="{00000000-0005-0000-0000-00009B1F0000}"/>
    <cellStyle name="常规 4 3 2 4" xfId="8521" xr:uid="{00000000-0005-0000-0000-00009C1F0000}"/>
    <cellStyle name="常规 4 3 2 4 2" xfId="8522" xr:uid="{00000000-0005-0000-0000-00009D1F0000}"/>
    <cellStyle name="常规 4 3 2 4 2 2" xfId="8523" xr:uid="{00000000-0005-0000-0000-00009E1F0000}"/>
    <cellStyle name="常规 4 3 2 4 2 2 2" xfId="8525" xr:uid="{00000000-0005-0000-0000-00009F1F0000}"/>
    <cellStyle name="常规 4 3 2 4 2 2 3" xfId="8526" xr:uid="{00000000-0005-0000-0000-0000A01F0000}"/>
    <cellStyle name="常规 4 3 2 4 2 3" xfId="8527" xr:uid="{00000000-0005-0000-0000-0000A11F0000}"/>
    <cellStyle name="常规 4 3 2 4 2 4" xfId="8528" xr:uid="{00000000-0005-0000-0000-0000A21F0000}"/>
    <cellStyle name="常规 4 3 2 4 3" xfId="8529" xr:uid="{00000000-0005-0000-0000-0000A31F0000}"/>
    <cellStyle name="常规 4 3 2 4 4" xfId="8530" xr:uid="{00000000-0005-0000-0000-0000A41F0000}"/>
    <cellStyle name="常规 4 3 2 5" xfId="8531" xr:uid="{00000000-0005-0000-0000-0000A51F0000}"/>
    <cellStyle name="常规 4 3 2 5 2" xfId="8532" xr:uid="{00000000-0005-0000-0000-0000A61F0000}"/>
    <cellStyle name="常规 4 3 2 5 2 2" xfId="1852" xr:uid="{00000000-0005-0000-0000-0000A71F0000}"/>
    <cellStyle name="常规 4 3 2 5 2 3" xfId="2320" xr:uid="{00000000-0005-0000-0000-0000A81F0000}"/>
    <cellStyle name="常规 4 3 2 5 3" xfId="8533" xr:uid="{00000000-0005-0000-0000-0000A91F0000}"/>
    <cellStyle name="常规 4 3 2 5 4" xfId="8534" xr:uid="{00000000-0005-0000-0000-0000AA1F0000}"/>
    <cellStyle name="常规 4 3 2 6" xfId="8535" xr:uid="{00000000-0005-0000-0000-0000AB1F0000}"/>
    <cellStyle name="常规 4 3 2 7" xfId="8536" xr:uid="{00000000-0005-0000-0000-0000AC1F0000}"/>
    <cellStyle name="常规 4 3 2 8" xfId="8537" xr:uid="{00000000-0005-0000-0000-0000AD1F0000}"/>
    <cellStyle name="常规 4 3 3" xfId="8538" xr:uid="{00000000-0005-0000-0000-0000AE1F0000}"/>
    <cellStyle name="常规 4 3 3 2" xfId="8539" xr:uid="{00000000-0005-0000-0000-0000AF1F0000}"/>
    <cellStyle name="常规 4 3 3 2 2" xfId="8540" xr:uid="{00000000-0005-0000-0000-0000B01F0000}"/>
    <cellStyle name="常规 4 3 3 2 2 2" xfId="8541" xr:uid="{00000000-0005-0000-0000-0000B11F0000}"/>
    <cellStyle name="常规 4 3 3 2 2 2 2" xfId="8542" xr:uid="{00000000-0005-0000-0000-0000B21F0000}"/>
    <cellStyle name="常规 4 3 3 2 2 2 2 2" xfId="6504" xr:uid="{00000000-0005-0000-0000-0000B31F0000}"/>
    <cellStyle name="常规 4 3 3 2 2 2 2 3" xfId="8544" xr:uid="{00000000-0005-0000-0000-0000B41F0000}"/>
    <cellStyle name="常规 4 3 3 2 2 2 3" xfId="8545" xr:uid="{00000000-0005-0000-0000-0000B51F0000}"/>
    <cellStyle name="常规 4 3 3 2 2 2 4" xfId="8547" xr:uid="{00000000-0005-0000-0000-0000B61F0000}"/>
    <cellStyle name="常规 4 3 3 2 2 3" xfId="8548" xr:uid="{00000000-0005-0000-0000-0000B71F0000}"/>
    <cellStyle name="常规 4 3 3 2 2 4" xfId="8549" xr:uid="{00000000-0005-0000-0000-0000B81F0000}"/>
    <cellStyle name="常规 4 3 3 2 3" xfId="8550" xr:uid="{00000000-0005-0000-0000-0000B91F0000}"/>
    <cellStyle name="常规 4 3 3 2 3 2" xfId="8551" xr:uid="{00000000-0005-0000-0000-0000BA1F0000}"/>
    <cellStyle name="常规 4 3 3 2 3 2 2" xfId="8552" xr:uid="{00000000-0005-0000-0000-0000BB1F0000}"/>
    <cellStyle name="常规 4 3 3 2 3 2 3" xfId="8553" xr:uid="{00000000-0005-0000-0000-0000BC1F0000}"/>
    <cellStyle name="常规 4 3 3 2 3 3" xfId="8554" xr:uid="{00000000-0005-0000-0000-0000BD1F0000}"/>
    <cellStyle name="常规 4 3 3 2 3 4" xfId="8555" xr:uid="{00000000-0005-0000-0000-0000BE1F0000}"/>
    <cellStyle name="常规 4 3 3 2 4" xfId="8556" xr:uid="{00000000-0005-0000-0000-0000BF1F0000}"/>
    <cellStyle name="常规 4 3 3 2 5" xfId="6984" xr:uid="{00000000-0005-0000-0000-0000C01F0000}"/>
    <cellStyle name="常规 4 3 3 3" xfId="8557" xr:uid="{00000000-0005-0000-0000-0000C11F0000}"/>
    <cellStyle name="常规 4 3 3 3 2" xfId="8558" xr:uid="{00000000-0005-0000-0000-0000C21F0000}"/>
    <cellStyle name="常规 4 3 3 3 2 2" xfId="8559" xr:uid="{00000000-0005-0000-0000-0000C31F0000}"/>
    <cellStyle name="常规 4 3 3 3 2 2 2" xfId="163" xr:uid="{00000000-0005-0000-0000-0000C41F0000}"/>
    <cellStyle name="常规 4 3 3 3 2 2 3" xfId="880" xr:uid="{00000000-0005-0000-0000-0000C51F0000}"/>
    <cellStyle name="常规 4 3 3 3 2 3" xfId="8560" xr:uid="{00000000-0005-0000-0000-0000C61F0000}"/>
    <cellStyle name="常规 4 3 3 3 2 4" xfId="8561" xr:uid="{00000000-0005-0000-0000-0000C71F0000}"/>
    <cellStyle name="常规 4 3 3 3 3" xfId="8562" xr:uid="{00000000-0005-0000-0000-0000C81F0000}"/>
    <cellStyle name="常规 4 3 3 3 4" xfId="8563" xr:uid="{00000000-0005-0000-0000-0000C91F0000}"/>
    <cellStyle name="常规 4 3 3 4" xfId="8564" xr:uid="{00000000-0005-0000-0000-0000CA1F0000}"/>
    <cellStyle name="常规 4 3 3 4 2" xfId="8565" xr:uid="{00000000-0005-0000-0000-0000CB1F0000}"/>
    <cellStyle name="常规 4 3 3 4 2 2" xfId="8566" xr:uid="{00000000-0005-0000-0000-0000CC1F0000}"/>
    <cellStyle name="常规 4 3 3 4 2 3" xfId="8567" xr:uid="{00000000-0005-0000-0000-0000CD1F0000}"/>
    <cellStyle name="常规 4 3 3 4 3" xfId="8568" xr:uid="{00000000-0005-0000-0000-0000CE1F0000}"/>
    <cellStyle name="常规 4 3 3 4 4" xfId="8569" xr:uid="{00000000-0005-0000-0000-0000CF1F0000}"/>
    <cellStyle name="常规 4 3 3 5" xfId="8570" xr:uid="{00000000-0005-0000-0000-0000D01F0000}"/>
    <cellStyle name="常规 4 3 3 6" xfId="8571" xr:uid="{00000000-0005-0000-0000-0000D11F0000}"/>
    <cellStyle name="常规 4 3 3 7" xfId="8572" xr:uid="{00000000-0005-0000-0000-0000D21F0000}"/>
    <cellStyle name="常规 4 3 4" xfId="1574" xr:uid="{00000000-0005-0000-0000-0000D31F0000}"/>
    <cellStyle name="常规 4 3 4 2" xfId="3406" xr:uid="{00000000-0005-0000-0000-0000D41F0000}"/>
    <cellStyle name="常规 4 3 4 2 2" xfId="8573" xr:uid="{00000000-0005-0000-0000-0000D51F0000}"/>
    <cellStyle name="常规 4 3 4 2 2 2" xfId="5940" xr:uid="{00000000-0005-0000-0000-0000D61F0000}"/>
    <cellStyle name="常规 4 3 4 2 2 2 2" xfId="8574" xr:uid="{00000000-0005-0000-0000-0000D71F0000}"/>
    <cellStyle name="常规 4 3 4 2 2 2 3" xfId="8575" xr:uid="{00000000-0005-0000-0000-0000D81F0000}"/>
    <cellStyle name="常规 4 3 4 2 2 3" xfId="5942" xr:uid="{00000000-0005-0000-0000-0000D91F0000}"/>
    <cellStyle name="常规 4 3 4 2 2 4" xfId="5944" xr:uid="{00000000-0005-0000-0000-0000DA1F0000}"/>
    <cellStyle name="常规 4 3 4 2 3" xfId="8576" xr:uid="{00000000-0005-0000-0000-0000DB1F0000}"/>
    <cellStyle name="常规 4 3 4 2 4" xfId="8577" xr:uid="{00000000-0005-0000-0000-0000DC1F0000}"/>
    <cellStyle name="常规 4 3 4 3" xfId="8578" xr:uid="{00000000-0005-0000-0000-0000DD1F0000}"/>
    <cellStyle name="常规 4 3 4 3 2" xfId="82" xr:uid="{00000000-0005-0000-0000-0000DE1F0000}"/>
    <cellStyle name="常规 4 3 4 3 2 2" xfId="3411" xr:uid="{00000000-0005-0000-0000-0000DF1F0000}"/>
    <cellStyle name="常规 4 3 4 3 2 3" xfId="8579" xr:uid="{00000000-0005-0000-0000-0000E01F0000}"/>
    <cellStyle name="常规 4 3 4 3 3" xfId="3415" xr:uid="{00000000-0005-0000-0000-0000E11F0000}"/>
    <cellStyle name="常规 4 3 4 3 4" xfId="3551" xr:uid="{00000000-0005-0000-0000-0000E21F0000}"/>
    <cellStyle name="常规 4 3 4 4" xfId="8580" xr:uid="{00000000-0005-0000-0000-0000E31F0000}"/>
    <cellStyle name="常规 4 3 4 5" xfId="8581" xr:uid="{00000000-0005-0000-0000-0000E41F0000}"/>
    <cellStyle name="常规 4 3 5" xfId="8582" xr:uid="{00000000-0005-0000-0000-0000E51F0000}"/>
    <cellStyle name="常规 4 3 5 2" xfId="3423" xr:uid="{00000000-0005-0000-0000-0000E61F0000}"/>
    <cellStyle name="常规 4 3 5 2 2" xfId="8583" xr:uid="{00000000-0005-0000-0000-0000E71F0000}"/>
    <cellStyle name="常规 4 3 5 2 2 2" xfId="6176" xr:uid="{00000000-0005-0000-0000-0000E81F0000}"/>
    <cellStyle name="常规 4 3 5 2 2 3" xfId="6178" xr:uid="{00000000-0005-0000-0000-0000E91F0000}"/>
    <cellStyle name="常规 4 3 5 2 3" xfId="8584" xr:uid="{00000000-0005-0000-0000-0000EA1F0000}"/>
    <cellStyle name="常规 4 3 5 2 4" xfId="8585" xr:uid="{00000000-0005-0000-0000-0000EB1F0000}"/>
    <cellStyle name="常规 4 3 5 3" xfId="1864" xr:uid="{00000000-0005-0000-0000-0000EC1F0000}"/>
    <cellStyle name="常规 4 3 5 4" xfId="3511" xr:uid="{00000000-0005-0000-0000-0000ED1F0000}"/>
    <cellStyle name="常规 4 3 6" xfId="8586" xr:uid="{00000000-0005-0000-0000-0000EE1F0000}"/>
    <cellStyle name="常规 4 3 6 2" xfId="3428" xr:uid="{00000000-0005-0000-0000-0000EF1F0000}"/>
    <cellStyle name="常规 4 3 6 2 2" xfId="8587" xr:uid="{00000000-0005-0000-0000-0000F01F0000}"/>
    <cellStyle name="常规 4 3 6 2 3" xfId="8588" xr:uid="{00000000-0005-0000-0000-0000F11F0000}"/>
    <cellStyle name="常规 4 3 6 3" xfId="1870" xr:uid="{00000000-0005-0000-0000-0000F21F0000}"/>
    <cellStyle name="常规 4 3 6 4" xfId="580" xr:uid="{00000000-0005-0000-0000-0000F31F0000}"/>
    <cellStyle name="常规 4 3 7" xfId="8589" xr:uid="{00000000-0005-0000-0000-0000F41F0000}"/>
    <cellStyle name="常规 4 3 8" xfId="8590" xr:uid="{00000000-0005-0000-0000-0000F51F0000}"/>
    <cellStyle name="常规 4 3 9" xfId="8591" xr:uid="{00000000-0005-0000-0000-0000F61F0000}"/>
    <cellStyle name="常规 4 4" xfId="8592" xr:uid="{00000000-0005-0000-0000-0000F71F0000}"/>
    <cellStyle name="常规 4 4 2" xfId="8593" xr:uid="{00000000-0005-0000-0000-0000F81F0000}"/>
    <cellStyle name="常规 4 4 2 2" xfId="8594" xr:uid="{00000000-0005-0000-0000-0000F91F0000}"/>
    <cellStyle name="常规 4 4 2 2 2" xfId="8595" xr:uid="{00000000-0005-0000-0000-0000FA1F0000}"/>
    <cellStyle name="常规 4 4 2 2 2 2" xfId="8596" xr:uid="{00000000-0005-0000-0000-0000FB1F0000}"/>
    <cellStyle name="常规 4 4 2 2 2 2 2" xfId="8597" xr:uid="{00000000-0005-0000-0000-0000FC1F0000}"/>
    <cellStyle name="常规 4 4 2 2 2 2 2 2" xfId="7738" xr:uid="{00000000-0005-0000-0000-0000FD1F0000}"/>
    <cellStyle name="常规 4 4 2 2 2 2 2 3" xfId="8598" xr:uid="{00000000-0005-0000-0000-0000FE1F0000}"/>
    <cellStyle name="常规 4 4 2 2 2 2 3" xfId="2816" xr:uid="{00000000-0005-0000-0000-0000FF1F0000}"/>
    <cellStyle name="常规 4 4 2 2 2 2 4" xfId="2818" xr:uid="{00000000-0005-0000-0000-000000200000}"/>
    <cellStyle name="常规 4 4 2 2 2 3" xfId="8599" xr:uid="{00000000-0005-0000-0000-000001200000}"/>
    <cellStyle name="常规 4 4 2 2 2 4" xfId="8600" xr:uid="{00000000-0005-0000-0000-000002200000}"/>
    <cellStyle name="常规 4 4 2 2 3" xfId="8601" xr:uid="{00000000-0005-0000-0000-000003200000}"/>
    <cellStyle name="常规 4 4 2 2 3 2" xfId="8602" xr:uid="{00000000-0005-0000-0000-000004200000}"/>
    <cellStyle name="常规 4 4 2 2 3 2 2" xfId="8603" xr:uid="{00000000-0005-0000-0000-000005200000}"/>
    <cellStyle name="常规 4 4 2 2 3 2 3" xfId="4233" xr:uid="{00000000-0005-0000-0000-000006200000}"/>
    <cellStyle name="常规 4 4 2 2 3 3" xfId="4562" xr:uid="{00000000-0005-0000-0000-000007200000}"/>
    <cellStyle name="常规 4 4 2 2 3 4" xfId="8604" xr:uid="{00000000-0005-0000-0000-000008200000}"/>
    <cellStyle name="常规 4 4 2 2 4" xfId="8605" xr:uid="{00000000-0005-0000-0000-000009200000}"/>
    <cellStyle name="常规 4 4 2 2 5" xfId="8606" xr:uid="{00000000-0005-0000-0000-00000A200000}"/>
    <cellStyle name="常规 4 4 2 3" xfId="8607" xr:uid="{00000000-0005-0000-0000-00000B200000}"/>
    <cellStyle name="常规 4 4 2 3 2" xfId="8608" xr:uid="{00000000-0005-0000-0000-00000C200000}"/>
    <cellStyle name="常规 4 4 2 3 2 2" xfId="5805" xr:uid="{00000000-0005-0000-0000-00000D200000}"/>
    <cellStyle name="常规 4 4 2 3 2 2 2" xfId="1624" xr:uid="{00000000-0005-0000-0000-00000E200000}"/>
    <cellStyle name="常规 4 4 2 3 2 2 3" xfId="1627" xr:uid="{00000000-0005-0000-0000-00000F200000}"/>
    <cellStyle name="常规 4 4 2 3 2 3" xfId="5807" xr:uid="{00000000-0005-0000-0000-000010200000}"/>
    <cellStyle name="常规 4 4 2 3 2 4" xfId="8609" xr:uid="{00000000-0005-0000-0000-000011200000}"/>
    <cellStyle name="常规 4 4 2 3 3" xfId="8610" xr:uid="{00000000-0005-0000-0000-000012200000}"/>
    <cellStyle name="常规 4 4 2 3 4" xfId="8611" xr:uid="{00000000-0005-0000-0000-000013200000}"/>
    <cellStyle name="常规 4 4 2 4" xfId="8612" xr:uid="{00000000-0005-0000-0000-000014200000}"/>
    <cellStyle name="常规 4 4 2 4 2" xfId="8613" xr:uid="{00000000-0005-0000-0000-000015200000}"/>
    <cellStyle name="常规 4 4 2 4 2 2" xfId="5818" xr:uid="{00000000-0005-0000-0000-000016200000}"/>
    <cellStyle name="常规 4 4 2 4 2 3" xfId="5820" xr:uid="{00000000-0005-0000-0000-000017200000}"/>
    <cellStyle name="常规 4 4 2 4 3" xfId="8614" xr:uid="{00000000-0005-0000-0000-000018200000}"/>
    <cellStyle name="常规 4 4 2 4 4" xfId="8615" xr:uid="{00000000-0005-0000-0000-000019200000}"/>
    <cellStyle name="常规 4 4 2 5" xfId="8616" xr:uid="{00000000-0005-0000-0000-00001A200000}"/>
    <cellStyle name="常规 4 4 2 6" xfId="8617" xr:uid="{00000000-0005-0000-0000-00001B200000}"/>
    <cellStyle name="常规 4 4 2 7" xfId="8618" xr:uid="{00000000-0005-0000-0000-00001C200000}"/>
    <cellStyle name="常规 4 4 3" xfId="8619" xr:uid="{00000000-0005-0000-0000-00001D200000}"/>
    <cellStyle name="常规 4 4 3 2" xfId="8620" xr:uid="{00000000-0005-0000-0000-00001E200000}"/>
    <cellStyle name="常规 4 4 3 2 2" xfId="8621" xr:uid="{00000000-0005-0000-0000-00001F200000}"/>
    <cellStyle name="常规 4 4 3 2 2 2" xfId="8622" xr:uid="{00000000-0005-0000-0000-000020200000}"/>
    <cellStyle name="常规 4 4 3 2 2 2 2" xfId="8623" xr:uid="{00000000-0005-0000-0000-000021200000}"/>
    <cellStyle name="常规 4 4 3 2 2 2 3" xfId="8624" xr:uid="{00000000-0005-0000-0000-000022200000}"/>
    <cellStyle name="常规 4 4 3 2 2 3" xfId="8625" xr:uid="{00000000-0005-0000-0000-000023200000}"/>
    <cellStyle name="常规 4 4 3 2 2 4" xfId="8626" xr:uid="{00000000-0005-0000-0000-000024200000}"/>
    <cellStyle name="常规 4 4 3 2 3" xfId="8627" xr:uid="{00000000-0005-0000-0000-000025200000}"/>
    <cellStyle name="常规 4 4 3 2 4" xfId="8628" xr:uid="{00000000-0005-0000-0000-000026200000}"/>
    <cellStyle name="常规 4 4 3 3" xfId="8629" xr:uid="{00000000-0005-0000-0000-000027200000}"/>
    <cellStyle name="常规 4 4 3 3 2" xfId="8630" xr:uid="{00000000-0005-0000-0000-000028200000}"/>
    <cellStyle name="常规 4 4 3 3 2 2" xfId="5845" xr:uid="{00000000-0005-0000-0000-000029200000}"/>
    <cellStyle name="常规 4 4 3 3 2 3" xfId="91" xr:uid="{00000000-0005-0000-0000-00002A200000}"/>
    <cellStyle name="常规 4 4 3 3 3" xfId="8631" xr:uid="{00000000-0005-0000-0000-00002B200000}"/>
    <cellStyle name="常规 4 4 3 3 4" xfId="8632" xr:uid="{00000000-0005-0000-0000-00002C200000}"/>
    <cellStyle name="常规 4 4 3 4" xfId="8633" xr:uid="{00000000-0005-0000-0000-00002D200000}"/>
    <cellStyle name="常规 4 4 3 5" xfId="8634" xr:uid="{00000000-0005-0000-0000-00002E200000}"/>
    <cellStyle name="常规 4 4 4" xfId="8635" xr:uid="{00000000-0005-0000-0000-00002F200000}"/>
    <cellStyle name="常规 4 4 4 2" xfId="3436" xr:uid="{00000000-0005-0000-0000-000030200000}"/>
    <cellStyle name="常规 4 4 4 2 2" xfId="8636" xr:uid="{00000000-0005-0000-0000-000031200000}"/>
    <cellStyle name="常规 4 4 4 2 2 2" xfId="3085" xr:uid="{00000000-0005-0000-0000-000032200000}"/>
    <cellStyle name="常规 4 4 4 2 2 3" xfId="3093" xr:uid="{00000000-0005-0000-0000-000033200000}"/>
    <cellStyle name="常规 4 4 4 2 3" xfId="8637" xr:uid="{00000000-0005-0000-0000-000034200000}"/>
    <cellStyle name="常规 4 4 4 2 4" xfId="8638" xr:uid="{00000000-0005-0000-0000-000035200000}"/>
    <cellStyle name="常规 4 4 4 3" xfId="3440" xr:uid="{00000000-0005-0000-0000-000036200000}"/>
    <cellStyle name="常规 4 4 4 4" xfId="4037" xr:uid="{00000000-0005-0000-0000-000037200000}"/>
    <cellStyle name="常规 4 4 5" xfId="8639" xr:uid="{00000000-0005-0000-0000-000038200000}"/>
    <cellStyle name="常规 4 4 5 2" xfId="8640" xr:uid="{00000000-0005-0000-0000-000039200000}"/>
    <cellStyle name="常规 4 4 5 2 2" xfId="8641" xr:uid="{00000000-0005-0000-0000-00003A200000}"/>
    <cellStyle name="常规 4 4 5 2 3" xfId="8642" xr:uid="{00000000-0005-0000-0000-00003B200000}"/>
    <cellStyle name="常规 4 4 5 3" xfId="8643" xr:uid="{00000000-0005-0000-0000-00003C200000}"/>
    <cellStyle name="常规 4 4 5 4" xfId="8644" xr:uid="{00000000-0005-0000-0000-00003D200000}"/>
    <cellStyle name="常规 4 4 6" xfId="8645" xr:uid="{00000000-0005-0000-0000-00003E200000}"/>
    <cellStyle name="常规 4 4 7" xfId="8646" xr:uid="{00000000-0005-0000-0000-00003F200000}"/>
    <cellStyle name="常规 4 4 8" xfId="8647" xr:uid="{00000000-0005-0000-0000-000040200000}"/>
    <cellStyle name="常规 4 5" xfId="8648" xr:uid="{00000000-0005-0000-0000-000041200000}"/>
    <cellStyle name="常规 4 5 2" xfId="8649" xr:uid="{00000000-0005-0000-0000-000042200000}"/>
    <cellStyle name="常规 4 5 2 2" xfId="8650" xr:uid="{00000000-0005-0000-0000-000043200000}"/>
    <cellStyle name="常规 4 5 2 2 2" xfId="8651" xr:uid="{00000000-0005-0000-0000-000044200000}"/>
    <cellStyle name="常规 4 5 2 2 2 2" xfId="8652" xr:uid="{00000000-0005-0000-0000-000045200000}"/>
    <cellStyle name="常规 4 5 2 2 2 2 2" xfId="8653" xr:uid="{00000000-0005-0000-0000-000046200000}"/>
    <cellStyle name="常规 4 5 2 2 2 2 3" xfId="8654" xr:uid="{00000000-0005-0000-0000-000047200000}"/>
    <cellStyle name="常规 4 5 2 2 2 3" xfId="8655" xr:uid="{00000000-0005-0000-0000-000048200000}"/>
    <cellStyle name="常规 4 5 2 2 2 4" xfId="8656" xr:uid="{00000000-0005-0000-0000-000049200000}"/>
    <cellStyle name="常规 4 5 2 2 3" xfId="8657" xr:uid="{00000000-0005-0000-0000-00004A200000}"/>
    <cellStyle name="常规 4 5 2 2 4" xfId="8659" xr:uid="{00000000-0005-0000-0000-00004B200000}"/>
    <cellStyle name="常规 4 5 2 3" xfId="8661" xr:uid="{00000000-0005-0000-0000-00004C200000}"/>
    <cellStyle name="常规 4 5 2 3 2" xfId="8662" xr:uid="{00000000-0005-0000-0000-00004D200000}"/>
    <cellStyle name="常规 4 5 2 3 2 2" xfId="6396" xr:uid="{00000000-0005-0000-0000-00004E200000}"/>
    <cellStyle name="常规 4 5 2 3 2 3" xfId="6398" xr:uid="{00000000-0005-0000-0000-00004F200000}"/>
    <cellStyle name="常规 4 5 2 3 3" xfId="8663" xr:uid="{00000000-0005-0000-0000-000050200000}"/>
    <cellStyle name="常规 4 5 2 3 4" xfId="8664" xr:uid="{00000000-0005-0000-0000-000051200000}"/>
    <cellStyle name="常规 4 5 2 4" xfId="8665" xr:uid="{00000000-0005-0000-0000-000052200000}"/>
    <cellStyle name="常规 4 5 2 5" xfId="8666" xr:uid="{00000000-0005-0000-0000-000053200000}"/>
    <cellStyle name="常规 4 5 2 6" xfId="8667" xr:uid="{00000000-0005-0000-0000-000054200000}"/>
    <cellStyle name="常规 4 5 3" xfId="8668" xr:uid="{00000000-0005-0000-0000-000055200000}"/>
    <cellStyle name="常规 4 5 3 2" xfId="8669" xr:uid="{00000000-0005-0000-0000-000056200000}"/>
    <cellStyle name="常规 4 5 3 2 2" xfId="8670" xr:uid="{00000000-0005-0000-0000-000057200000}"/>
    <cellStyle name="常规 4 5 3 2 2 2" xfId="2071" xr:uid="{00000000-0005-0000-0000-000058200000}"/>
    <cellStyle name="常规 4 5 3 2 2 3" xfId="2077" xr:uid="{00000000-0005-0000-0000-000059200000}"/>
    <cellStyle name="常规 4 5 3 2 3" xfId="8671" xr:uid="{00000000-0005-0000-0000-00005A200000}"/>
    <cellStyle name="常规 4 5 3 2 4" xfId="8672" xr:uid="{00000000-0005-0000-0000-00005B200000}"/>
    <cellStyle name="常规 4 5 3 3" xfId="8673" xr:uid="{00000000-0005-0000-0000-00005C200000}"/>
    <cellStyle name="常规 4 5 3 4" xfId="8674" xr:uid="{00000000-0005-0000-0000-00005D200000}"/>
    <cellStyle name="常规 4 5 4" xfId="8675" xr:uid="{00000000-0005-0000-0000-00005E200000}"/>
    <cellStyle name="常规 4 5 4 2" xfId="3454" xr:uid="{00000000-0005-0000-0000-00005F200000}"/>
    <cellStyle name="常规 4 5 4 2 2" xfId="8676" xr:uid="{00000000-0005-0000-0000-000060200000}"/>
    <cellStyle name="常规 4 5 4 2 3" xfId="8677" xr:uid="{00000000-0005-0000-0000-000061200000}"/>
    <cellStyle name="常规 4 5 4 3" xfId="4067" xr:uid="{00000000-0005-0000-0000-000062200000}"/>
    <cellStyle name="常规 4 5 4 4" xfId="4070" xr:uid="{00000000-0005-0000-0000-000063200000}"/>
    <cellStyle name="常规 4 5 5" xfId="8678" xr:uid="{00000000-0005-0000-0000-000064200000}"/>
    <cellStyle name="常规 4 5 6" xfId="8679" xr:uid="{00000000-0005-0000-0000-000065200000}"/>
    <cellStyle name="常规 4 5 7" xfId="8680" xr:uid="{00000000-0005-0000-0000-000066200000}"/>
    <cellStyle name="常规 4 6" xfId="8681" xr:uid="{00000000-0005-0000-0000-000067200000}"/>
    <cellStyle name="常规 4 6 2" xfId="8682" xr:uid="{00000000-0005-0000-0000-000068200000}"/>
    <cellStyle name="常规 4 6 2 2" xfId="8683" xr:uid="{00000000-0005-0000-0000-000069200000}"/>
    <cellStyle name="常规 4 6 2 2 2" xfId="8684" xr:uid="{00000000-0005-0000-0000-00006A200000}"/>
    <cellStyle name="常规 4 6 2 2 2 2" xfId="8685" xr:uid="{00000000-0005-0000-0000-00006B200000}"/>
    <cellStyle name="常规 4 6 2 2 2 3" xfId="8686" xr:uid="{00000000-0005-0000-0000-00006C200000}"/>
    <cellStyle name="常规 4 6 2 2 3" xfId="8687" xr:uid="{00000000-0005-0000-0000-00006D200000}"/>
    <cellStyle name="常规 4 6 2 2 4" xfId="8688" xr:uid="{00000000-0005-0000-0000-00006E200000}"/>
    <cellStyle name="常规 4 6 2 3" xfId="8689" xr:uid="{00000000-0005-0000-0000-00006F200000}"/>
    <cellStyle name="常规 4 6 2 4" xfId="8690" xr:uid="{00000000-0005-0000-0000-000070200000}"/>
    <cellStyle name="常规 4 6 3" xfId="8691" xr:uid="{00000000-0005-0000-0000-000071200000}"/>
    <cellStyle name="常规 4 6 3 2" xfId="8692" xr:uid="{00000000-0005-0000-0000-000072200000}"/>
    <cellStyle name="常规 4 6 3 2 2" xfId="8693" xr:uid="{00000000-0005-0000-0000-000073200000}"/>
    <cellStyle name="常规 4 6 3 2 3" xfId="8694" xr:uid="{00000000-0005-0000-0000-000074200000}"/>
    <cellStyle name="常规 4 6 3 3" xfId="8695" xr:uid="{00000000-0005-0000-0000-000075200000}"/>
    <cellStyle name="常规 4 6 3 4" xfId="8696" xr:uid="{00000000-0005-0000-0000-000076200000}"/>
    <cellStyle name="常规 4 6 4" xfId="8697" xr:uid="{00000000-0005-0000-0000-000077200000}"/>
    <cellStyle name="常规 4 6 5" xfId="8698" xr:uid="{00000000-0005-0000-0000-000078200000}"/>
    <cellStyle name="常规 4 6 6" xfId="8699" xr:uid="{00000000-0005-0000-0000-000079200000}"/>
    <cellStyle name="常规 4 7" xfId="8700" xr:uid="{00000000-0005-0000-0000-00007A200000}"/>
    <cellStyle name="常规 4 7 2" xfId="8701" xr:uid="{00000000-0005-0000-0000-00007B200000}"/>
    <cellStyle name="常规 4 7 2 2" xfId="8702" xr:uid="{00000000-0005-0000-0000-00007C200000}"/>
    <cellStyle name="常规 4 7 2 2 2" xfId="8703" xr:uid="{00000000-0005-0000-0000-00007D200000}"/>
    <cellStyle name="常规 4 7 2 2 3" xfId="8704" xr:uid="{00000000-0005-0000-0000-00007E200000}"/>
    <cellStyle name="常规 4 7 2 3" xfId="8705" xr:uid="{00000000-0005-0000-0000-00007F200000}"/>
    <cellStyle name="常规 4 7 2 4" xfId="8706" xr:uid="{00000000-0005-0000-0000-000080200000}"/>
    <cellStyle name="常规 4 7 3" xfId="8707" xr:uid="{00000000-0005-0000-0000-000081200000}"/>
    <cellStyle name="常规 4 7 4" xfId="8708" xr:uid="{00000000-0005-0000-0000-000082200000}"/>
    <cellStyle name="常规 4 7 5" xfId="8709" xr:uid="{00000000-0005-0000-0000-000083200000}"/>
    <cellStyle name="常规 4 8" xfId="8710" xr:uid="{00000000-0005-0000-0000-000084200000}"/>
    <cellStyle name="常规 4 8 2" xfId="8711" xr:uid="{00000000-0005-0000-0000-000085200000}"/>
    <cellStyle name="常规 4 8 2 2" xfId="8712" xr:uid="{00000000-0005-0000-0000-000086200000}"/>
    <cellStyle name="常规 4 8 2 3" xfId="8713" xr:uid="{00000000-0005-0000-0000-000087200000}"/>
    <cellStyle name="常规 4 8 3" xfId="8714" xr:uid="{00000000-0005-0000-0000-000088200000}"/>
    <cellStyle name="常规 4 8 4" xfId="836" xr:uid="{00000000-0005-0000-0000-000089200000}"/>
    <cellStyle name="常规 4 9" xfId="8715" xr:uid="{00000000-0005-0000-0000-00008A200000}"/>
    <cellStyle name="常规 4 9 2" xfId="245" xr:uid="{00000000-0005-0000-0000-00008B200000}"/>
    <cellStyle name="常规 5" xfId="8716" xr:uid="{00000000-0005-0000-0000-00008C200000}"/>
    <cellStyle name="常规 5 10" xfId="8717" xr:uid="{00000000-0005-0000-0000-00008D200000}"/>
    <cellStyle name="常规 5 11" xfId="8718" xr:uid="{00000000-0005-0000-0000-00008E200000}"/>
    <cellStyle name="常规 5 12" xfId="8719" xr:uid="{00000000-0005-0000-0000-00008F200000}"/>
    <cellStyle name="常规 5 13" xfId="8720" xr:uid="{00000000-0005-0000-0000-000090200000}"/>
    <cellStyle name="常规 5 14" xfId="8721" xr:uid="{00000000-0005-0000-0000-000091200000}"/>
    <cellStyle name="常规 5 2" xfId="8722" xr:uid="{00000000-0005-0000-0000-000092200000}"/>
    <cellStyle name="常规 5 2 10" xfId="4728" xr:uid="{00000000-0005-0000-0000-000093200000}"/>
    <cellStyle name="常规 5 2 11" xfId="4730" xr:uid="{00000000-0005-0000-0000-000094200000}"/>
    <cellStyle name="常规 5 2 2" xfId="8723" xr:uid="{00000000-0005-0000-0000-000095200000}"/>
    <cellStyle name="常规 5 2 2 10" xfId="8724" xr:uid="{00000000-0005-0000-0000-000096200000}"/>
    <cellStyle name="常规 5 2 2 2" xfId="8725" xr:uid="{00000000-0005-0000-0000-000097200000}"/>
    <cellStyle name="常规 5 2 2 2 2" xfId="4297" xr:uid="{00000000-0005-0000-0000-000098200000}"/>
    <cellStyle name="常规 5 2 2 2 2 2" xfId="8726" xr:uid="{00000000-0005-0000-0000-000099200000}"/>
    <cellStyle name="常规 5 2 2 2 2 2 2" xfId="8728" xr:uid="{00000000-0005-0000-0000-00009A200000}"/>
    <cellStyle name="常规 5 2 2 2 2 2 2 2" xfId="7618" xr:uid="{00000000-0005-0000-0000-00009B200000}"/>
    <cellStyle name="常规 5 2 2 2 2 2 2 2 2" xfId="8730" xr:uid="{00000000-0005-0000-0000-00009C200000}"/>
    <cellStyle name="常规 5 2 2 2 2 2 2 2 3" xfId="8731" xr:uid="{00000000-0005-0000-0000-00009D200000}"/>
    <cellStyle name="常规 5 2 2 2 2 2 2 3" xfId="7156" xr:uid="{00000000-0005-0000-0000-00009E200000}"/>
    <cellStyle name="常规 5 2 2 2 2 2 2 4" xfId="7160" xr:uid="{00000000-0005-0000-0000-00009F200000}"/>
    <cellStyle name="常规 5 2 2 2 2 2 3" xfId="8732" xr:uid="{00000000-0005-0000-0000-0000A0200000}"/>
    <cellStyle name="常规 5 2 2 2 2 2 4" xfId="8733" xr:uid="{00000000-0005-0000-0000-0000A1200000}"/>
    <cellStyle name="常规 5 2 2 2 2 3" xfId="8734" xr:uid="{00000000-0005-0000-0000-0000A2200000}"/>
    <cellStyle name="常规 5 2 2 2 2 3 2" xfId="8736" xr:uid="{00000000-0005-0000-0000-0000A3200000}"/>
    <cellStyle name="常规 5 2 2 2 2 3 2 2" xfId="8737" xr:uid="{00000000-0005-0000-0000-0000A4200000}"/>
    <cellStyle name="常规 5 2 2 2 2 3 2 3" xfId="7164" xr:uid="{00000000-0005-0000-0000-0000A5200000}"/>
    <cellStyle name="常规 5 2 2 2 2 3 3" xfId="8738" xr:uid="{00000000-0005-0000-0000-0000A6200000}"/>
    <cellStyle name="常规 5 2 2 2 2 3 4" xfId="8739" xr:uid="{00000000-0005-0000-0000-0000A7200000}"/>
    <cellStyle name="常规 5 2 2 2 2 4" xfId="8740" xr:uid="{00000000-0005-0000-0000-0000A8200000}"/>
    <cellStyle name="常规 5 2 2 2 2 5" xfId="8742" xr:uid="{00000000-0005-0000-0000-0000A9200000}"/>
    <cellStyle name="常规 5 2 2 2 3" xfId="4299" xr:uid="{00000000-0005-0000-0000-0000AA200000}"/>
    <cellStyle name="常规 5 2 2 2 3 2" xfId="8744" xr:uid="{00000000-0005-0000-0000-0000AB200000}"/>
    <cellStyle name="常规 5 2 2 2 3 2 2" xfId="8746" xr:uid="{00000000-0005-0000-0000-0000AC200000}"/>
    <cellStyle name="常规 5 2 2 2 3 2 2 2" xfId="8747" xr:uid="{00000000-0005-0000-0000-0000AD200000}"/>
    <cellStyle name="常规 5 2 2 2 3 2 2 3" xfId="7171" xr:uid="{00000000-0005-0000-0000-0000AE200000}"/>
    <cellStyle name="常规 5 2 2 2 3 2 3" xfId="8748" xr:uid="{00000000-0005-0000-0000-0000AF200000}"/>
    <cellStyle name="常规 5 2 2 2 3 2 4" xfId="8749" xr:uid="{00000000-0005-0000-0000-0000B0200000}"/>
    <cellStyle name="常规 5 2 2 2 3 3" xfId="8750" xr:uid="{00000000-0005-0000-0000-0000B1200000}"/>
    <cellStyle name="常规 5 2 2 2 3 4" xfId="8751" xr:uid="{00000000-0005-0000-0000-0000B2200000}"/>
    <cellStyle name="常规 5 2 2 2 4" xfId="4301" xr:uid="{00000000-0005-0000-0000-0000B3200000}"/>
    <cellStyle name="常规 5 2 2 2 4 2" xfId="4700" xr:uid="{00000000-0005-0000-0000-0000B4200000}"/>
    <cellStyle name="常规 5 2 2 2 4 2 2" xfId="4703" xr:uid="{00000000-0005-0000-0000-0000B5200000}"/>
    <cellStyle name="常规 5 2 2 2 4 2 3" xfId="8752" xr:uid="{00000000-0005-0000-0000-0000B6200000}"/>
    <cellStyle name="常规 5 2 2 2 4 3" xfId="4705" xr:uid="{00000000-0005-0000-0000-0000B7200000}"/>
    <cellStyle name="常规 5 2 2 2 4 4" xfId="4709" xr:uid="{00000000-0005-0000-0000-0000B8200000}"/>
    <cellStyle name="常规 5 2 2 2 5" xfId="8753" xr:uid="{00000000-0005-0000-0000-0000B9200000}"/>
    <cellStyle name="常规 5 2 2 2 5 2" xfId="8754" xr:uid="{00000000-0005-0000-0000-0000BA200000}"/>
    <cellStyle name="常规 5 2 2 2 6" xfId="8755" xr:uid="{00000000-0005-0000-0000-0000BB200000}"/>
    <cellStyle name="常规 5 2 2 2 7" xfId="8756" xr:uid="{00000000-0005-0000-0000-0000BC200000}"/>
    <cellStyle name="常规 5 2 2 2 8" xfId="8757" xr:uid="{00000000-0005-0000-0000-0000BD200000}"/>
    <cellStyle name="常规 5 2 2 3" xfId="8758" xr:uid="{00000000-0005-0000-0000-0000BE200000}"/>
    <cellStyle name="常规 5 2 2 3 2" xfId="4309" xr:uid="{00000000-0005-0000-0000-0000BF200000}"/>
    <cellStyle name="常规 5 2 2 3 2 2" xfId="8759" xr:uid="{00000000-0005-0000-0000-0000C0200000}"/>
    <cellStyle name="常规 5 2 2 3 2 2 2" xfId="8761" xr:uid="{00000000-0005-0000-0000-0000C1200000}"/>
    <cellStyle name="常规 5 2 2 3 2 2 2 2" xfId="8762" xr:uid="{00000000-0005-0000-0000-0000C2200000}"/>
    <cellStyle name="常规 5 2 2 3 2 2 2 3" xfId="7203" xr:uid="{00000000-0005-0000-0000-0000C3200000}"/>
    <cellStyle name="常规 5 2 2 3 2 2 3" xfId="8763" xr:uid="{00000000-0005-0000-0000-0000C4200000}"/>
    <cellStyle name="常规 5 2 2 3 2 2 4" xfId="8764" xr:uid="{00000000-0005-0000-0000-0000C5200000}"/>
    <cellStyle name="常规 5 2 2 3 2 3" xfId="8765" xr:uid="{00000000-0005-0000-0000-0000C6200000}"/>
    <cellStyle name="常规 5 2 2 3 2 4" xfId="8767" xr:uid="{00000000-0005-0000-0000-0000C7200000}"/>
    <cellStyle name="常规 5 2 2 3 3" xfId="4311" xr:uid="{00000000-0005-0000-0000-0000C8200000}"/>
    <cellStyle name="常规 5 2 2 3 3 2" xfId="8768" xr:uid="{00000000-0005-0000-0000-0000C9200000}"/>
    <cellStyle name="常规 5 2 2 3 3 2 2" xfId="8770" xr:uid="{00000000-0005-0000-0000-0000CA200000}"/>
    <cellStyle name="常规 5 2 2 3 3 2 3" xfId="8771" xr:uid="{00000000-0005-0000-0000-0000CB200000}"/>
    <cellStyle name="常规 5 2 2 3 3 3" xfId="8772" xr:uid="{00000000-0005-0000-0000-0000CC200000}"/>
    <cellStyle name="常规 5 2 2 3 3 4" xfId="8773" xr:uid="{00000000-0005-0000-0000-0000CD200000}"/>
    <cellStyle name="常规 5 2 2 3 4" xfId="8774" xr:uid="{00000000-0005-0000-0000-0000CE200000}"/>
    <cellStyle name="常规 5 2 2 3 5" xfId="8775" xr:uid="{00000000-0005-0000-0000-0000CF200000}"/>
    <cellStyle name="常规 5 2 2 4" xfId="8776" xr:uid="{00000000-0005-0000-0000-0000D0200000}"/>
    <cellStyle name="常规 5 2 2 4 2" xfId="4320" xr:uid="{00000000-0005-0000-0000-0000D1200000}"/>
    <cellStyle name="常规 5 2 2 4 2 2" xfId="8777" xr:uid="{00000000-0005-0000-0000-0000D2200000}"/>
    <cellStyle name="常规 5 2 2 4 2 2 2" xfId="8779" xr:uid="{00000000-0005-0000-0000-0000D3200000}"/>
    <cellStyle name="常规 5 2 2 4 2 2 3" xfId="8780" xr:uid="{00000000-0005-0000-0000-0000D4200000}"/>
    <cellStyle name="常规 5 2 2 4 2 3" xfId="8781" xr:uid="{00000000-0005-0000-0000-0000D5200000}"/>
    <cellStyle name="常规 5 2 2 4 2 4" xfId="8782" xr:uid="{00000000-0005-0000-0000-0000D6200000}"/>
    <cellStyle name="常规 5 2 2 4 3" xfId="4322" xr:uid="{00000000-0005-0000-0000-0000D7200000}"/>
    <cellStyle name="常规 5 2 2 4 4" xfId="8783" xr:uid="{00000000-0005-0000-0000-0000D8200000}"/>
    <cellStyle name="常规 5 2 2 5" xfId="8784" xr:uid="{00000000-0005-0000-0000-0000D9200000}"/>
    <cellStyle name="常规 5 2 2 5 2" xfId="2238" xr:uid="{00000000-0005-0000-0000-0000DA200000}"/>
    <cellStyle name="常规 5 2 2 5 2 2" xfId="8785" xr:uid="{00000000-0005-0000-0000-0000DB200000}"/>
    <cellStyle name="常规 5 2 2 5 2 3" xfId="8786" xr:uid="{00000000-0005-0000-0000-0000DC200000}"/>
    <cellStyle name="常规 5 2 2 5 3" xfId="2240" xr:uid="{00000000-0005-0000-0000-0000DD200000}"/>
    <cellStyle name="常规 5 2 2 5 4" xfId="8787" xr:uid="{00000000-0005-0000-0000-0000DE200000}"/>
    <cellStyle name="常规 5 2 2 6" xfId="8788" xr:uid="{00000000-0005-0000-0000-0000DF200000}"/>
    <cellStyle name="常规 5 2 2 6 2" xfId="8789" xr:uid="{00000000-0005-0000-0000-0000E0200000}"/>
    <cellStyle name="常规 5 2 2 7" xfId="8790" xr:uid="{00000000-0005-0000-0000-0000E1200000}"/>
    <cellStyle name="常规 5 2 2 8" xfId="8791" xr:uid="{00000000-0005-0000-0000-0000E2200000}"/>
    <cellStyle name="常规 5 2 2 9" xfId="8792" xr:uid="{00000000-0005-0000-0000-0000E3200000}"/>
    <cellStyle name="常规 5 2 3" xfId="8793" xr:uid="{00000000-0005-0000-0000-0000E4200000}"/>
    <cellStyle name="常规 5 2 3 2" xfId="8794" xr:uid="{00000000-0005-0000-0000-0000E5200000}"/>
    <cellStyle name="常规 5 2 3 2 2" xfId="1729" xr:uid="{00000000-0005-0000-0000-0000E6200000}"/>
    <cellStyle name="常规 5 2 3 2 2 2" xfId="8795" xr:uid="{00000000-0005-0000-0000-0000E7200000}"/>
    <cellStyle name="常规 5 2 3 2 2 2 2" xfId="8797" xr:uid="{00000000-0005-0000-0000-0000E8200000}"/>
    <cellStyle name="常规 5 2 3 2 2 2 2 2" xfId="8798" xr:uid="{00000000-0005-0000-0000-0000E9200000}"/>
    <cellStyle name="常规 5 2 3 2 2 2 2 3" xfId="7267" xr:uid="{00000000-0005-0000-0000-0000EA200000}"/>
    <cellStyle name="常规 5 2 3 2 2 2 3" xfId="8799" xr:uid="{00000000-0005-0000-0000-0000EB200000}"/>
    <cellStyle name="常规 5 2 3 2 2 2 4" xfId="8800" xr:uid="{00000000-0005-0000-0000-0000EC200000}"/>
    <cellStyle name="常规 5 2 3 2 2 3" xfId="8801" xr:uid="{00000000-0005-0000-0000-0000ED200000}"/>
    <cellStyle name="常规 5 2 3 2 2 4" xfId="8802" xr:uid="{00000000-0005-0000-0000-0000EE200000}"/>
    <cellStyle name="常规 5 2 3 2 3" xfId="1733" xr:uid="{00000000-0005-0000-0000-0000EF200000}"/>
    <cellStyle name="常规 5 2 3 2 3 2" xfId="8803" xr:uid="{00000000-0005-0000-0000-0000F0200000}"/>
    <cellStyle name="常规 5 2 3 2 3 2 2" xfId="8805" xr:uid="{00000000-0005-0000-0000-0000F1200000}"/>
    <cellStyle name="常规 5 2 3 2 3 2 3" xfId="8806" xr:uid="{00000000-0005-0000-0000-0000F2200000}"/>
    <cellStyle name="常规 5 2 3 2 3 3" xfId="8807" xr:uid="{00000000-0005-0000-0000-0000F3200000}"/>
    <cellStyle name="常规 5 2 3 2 3 4" xfId="8808" xr:uid="{00000000-0005-0000-0000-0000F4200000}"/>
    <cellStyle name="常规 5 2 3 2 4" xfId="8809" xr:uid="{00000000-0005-0000-0000-0000F5200000}"/>
    <cellStyle name="常规 5 2 3 2 5" xfId="8176" xr:uid="{00000000-0005-0000-0000-0000F6200000}"/>
    <cellStyle name="常规 5 2 3 3" xfId="8810" xr:uid="{00000000-0005-0000-0000-0000F7200000}"/>
    <cellStyle name="常规 5 2 3 3 2" xfId="4335" xr:uid="{00000000-0005-0000-0000-0000F8200000}"/>
    <cellStyle name="常规 5 2 3 3 2 2" xfId="8811" xr:uid="{00000000-0005-0000-0000-0000F9200000}"/>
    <cellStyle name="常规 5 2 3 3 2 2 2" xfId="8814" xr:uid="{00000000-0005-0000-0000-0000FA200000}"/>
    <cellStyle name="常规 5 2 3 3 2 2 3" xfId="8816" xr:uid="{00000000-0005-0000-0000-0000FB200000}"/>
    <cellStyle name="常规 5 2 3 3 2 3" xfId="8818" xr:uid="{00000000-0005-0000-0000-0000FC200000}"/>
    <cellStyle name="常规 5 2 3 3 2 4" xfId="8820" xr:uid="{00000000-0005-0000-0000-0000FD200000}"/>
    <cellStyle name="常规 5 2 3 3 3" xfId="4338" xr:uid="{00000000-0005-0000-0000-0000FE200000}"/>
    <cellStyle name="常规 5 2 3 3 4" xfId="8821" xr:uid="{00000000-0005-0000-0000-0000FF200000}"/>
    <cellStyle name="常规 5 2 3 4" xfId="8822" xr:uid="{00000000-0005-0000-0000-000000210000}"/>
    <cellStyle name="常规 5 2 3 4 2" xfId="8823" xr:uid="{00000000-0005-0000-0000-000001210000}"/>
    <cellStyle name="常规 5 2 3 4 2 2" xfId="8824" xr:uid="{00000000-0005-0000-0000-000002210000}"/>
    <cellStyle name="常规 5 2 3 4 2 3" xfId="8825" xr:uid="{00000000-0005-0000-0000-000003210000}"/>
    <cellStyle name="常规 5 2 3 4 3" xfId="8826" xr:uid="{00000000-0005-0000-0000-000004210000}"/>
    <cellStyle name="常规 5 2 3 4 4" xfId="8827" xr:uid="{00000000-0005-0000-0000-000005210000}"/>
    <cellStyle name="常规 5 2 3 5" xfId="8828" xr:uid="{00000000-0005-0000-0000-000006210000}"/>
    <cellStyle name="常规 5 2 3 6" xfId="8829" xr:uid="{00000000-0005-0000-0000-000007210000}"/>
    <cellStyle name="常规 5 2 3 7" xfId="8830" xr:uid="{00000000-0005-0000-0000-000008210000}"/>
    <cellStyle name="常规 5 2 3 8" xfId="462" xr:uid="{00000000-0005-0000-0000-000009210000}"/>
    <cellStyle name="常规 5 2 4" xfId="8831" xr:uid="{00000000-0005-0000-0000-00000A210000}"/>
    <cellStyle name="常规 5 2 4 2" xfId="8832" xr:uid="{00000000-0005-0000-0000-00000B210000}"/>
    <cellStyle name="常规 5 2 4 2 2" xfId="4369" xr:uid="{00000000-0005-0000-0000-00000C210000}"/>
    <cellStyle name="常规 5 2 4 2 2 2" xfId="7179" xr:uid="{00000000-0005-0000-0000-00000D210000}"/>
    <cellStyle name="常规 5 2 4 2 2 2 2" xfId="7182" xr:uid="{00000000-0005-0000-0000-00000E210000}"/>
    <cellStyle name="常规 5 2 4 2 2 2 3" xfId="8833" xr:uid="{00000000-0005-0000-0000-00000F210000}"/>
    <cellStyle name="常规 5 2 4 2 2 3" xfId="7184" xr:uid="{00000000-0005-0000-0000-000010210000}"/>
    <cellStyle name="常规 5 2 4 2 2 4" xfId="7187" xr:uid="{00000000-0005-0000-0000-000011210000}"/>
    <cellStyle name="常规 5 2 4 2 3" xfId="4371" xr:uid="{00000000-0005-0000-0000-000012210000}"/>
    <cellStyle name="常规 5 2 4 2 4" xfId="4261" xr:uid="{00000000-0005-0000-0000-000013210000}"/>
    <cellStyle name="常规 5 2 4 3" xfId="8834" xr:uid="{00000000-0005-0000-0000-000014210000}"/>
    <cellStyle name="常规 5 2 4 3 2" xfId="4376" xr:uid="{00000000-0005-0000-0000-000015210000}"/>
    <cellStyle name="常规 5 2 4 3 2 2" xfId="7283" xr:uid="{00000000-0005-0000-0000-000016210000}"/>
    <cellStyle name="常规 5 2 4 3 2 3" xfId="8835" xr:uid="{00000000-0005-0000-0000-000017210000}"/>
    <cellStyle name="常规 5 2 4 3 3" xfId="4378" xr:uid="{00000000-0005-0000-0000-000018210000}"/>
    <cellStyle name="常规 5 2 4 3 4" xfId="8836" xr:uid="{00000000-0005-0000-0000-000019210000}"/>
    <cellStyle name="常规 5 2 4 4" xfId="8837" xr:uid="{00000000-0005-0000-0000-00001A210000}"/>
    <cellStyle name="常规 5 2 4 5" xfId="8838" xr:uid="{00000000-0005-0000-0000-00001B210000}"/>
    <cellStyle name="常规 5 2 5" xfId="8839" xr:uid="{00000000-0005-0000-0000-00001C210000}"/>
    <cellStyle name="常规 5 2 5 2" xfId="8840" xr:uid="{00000000-0005-0000-0000-00001D210000}"/>
    <cellStyle name="常规 5 2 5 2 2" xfId="8841" xr:uid="{00000000-0005-0000-0000-00001E210000}"/>
    <cellStyle name="常规 5 2 5 2 2 2" xfId="7416" xr:uid="{00000000-0005-0000-0000-00001F210000}"/>
    <cellStyle name="常规 5 2 5 2 2 3" xfId="8842" xr:uid="{00000000-0005-0000-0000-000020210000}"/>
    <cellStyle name="常规 5 2 5 2 3" xfId="8843" xr:uid="{00000000-0005-0000-0000-000021210000}"/>
    <cellStyle name="常规 5 2 5 2 4" xfId="8844" xr:uid="{00000000-0005-0000-0000-000022210000}"/>
    <cellStyle name="常规 5 2 5 3" xfId="8845" xr:uid="{00000000-0005-0000-0000-000023210000}"/>
    <cellStyle name="常规 5 2 5 4" xfId="8846" xr:uid="{00000000-0005-0000-0000-000024210000}"/>
    <cellStyle name="常规 5 2 6" xfId="8847" xr:uid="{00000000-0005-0000-0000-000025210000}"/>
    <cellStyle name="常规 5 2 6 2" xfId="8849" xr:uid="{00000000-0005-0000-0000-000026210000}"/>
    <cellStyle name="常规 5 2 6 2 2" xfId="8850" xr:uid="{00000000-0005-0000-0000-000027210000}"/>
    <cellStyle name="常规 5 2 6 2 3" xfId="4208" xr:uid="{00000000-0005-0000-0000-000028210000}"/>
    <cellStyle name="常规 5 2 6 3" xfId="3877" xr:uid="{00000000-0005-0000-0000-000029210000}"/>
    <cellStyle name="常规 5 2 6 4" xfId="857" xr:uid="{00000000-0005-0000-0000-00002A210000}"/>
    <cellStyle name="常规 5 2 7" xfId="8851" xr:uid="{00000000-0005-0000-0000-00002B210000}"/>
    <cellStyle name="常规 5 2 7 2" xfId="8853" xr:uid="{00000000-0005-0000-0000-00002C210000}"/>
    <cellStyle name="常规 5 2 8" xfId="8854" xr:uid="{00000000-0005-0000-0000-00002D210000}"/>
    <cellStyle name="常规 5 2 8 2" xfId="8856" xr:uid="{00000000-0005-0000-0000-00002E210000}"/>
    <cellStyle name="常规 5 2 9" xfId="8857" xr:uid="{00000000-0005-0000-0000-00002F210000}"/>
    <cellStyle name="常规 5 3" xfId="8858" xr:uid="{00000000-0005-0000-0000-000030210000}"/>
    <cellStyle name="常规 5 3 10" xfId="8859" xr:uid="{00000000-0005-0000-0000-000031210000}"/>
    <cellStyle name="常规 5 3 2" xfId="8860" xr:uid="{00000000-0005-0000-0000-000032210000}"/>
    <cellStyle name="常规 5 3 2 2" xfId="8861" xr:uid="{00000000-0005-0000-0000-000033210000}"/>
    <cellStyle name="常规 5 3 2 2 2" xfId="8862" xr:uid="{00000000-0005-0000-0000-000034210000}"/>
    <cellStyle name="常规 5 3 2 2 2 2" xfId="8863" xr:uid="{00000000-0005-0000-0000-000035210000}"/>
    <cellStyle name="常规 5 3 2 2 2 2 2" xfId="8864" xr:uid="{00000000-0005-0000-0000-000036210000}"/>
    <cellStyle name="常规 5 3 2 2 2 2 2 2" xfId="8865" xr:uid="{00000000-0005-0000-0000-000037210000}"/>
    <cellStyle name="常规 5 3 2 2 2 2 2 3" xfId="7400" xr:uid="{00000000-0005-0000-0000-000038210000}"/>
    <cellStyle name="常规 5 3 2 2 2 2 3" xfId="8866" xr:uid="{00000000-0005-0000-0000-000039210000}"/>
    <cellStyle name="常规 5 3 2 2 2 2 4" xfId="8867" xr:uid="{00000000-0005-0000-0000-00003A210000}"/>
    <cellStyle name="常规 5 3 2 2 2 3" xfId="8868" xr:uid="{00000000-0005-0000-0000-00003B210000}"/>
    <cellStyle name="常规 5 3 2 2 2 4" xfId="8869" xr:uid="{00000000-0005-0000-0000-00003C210000}"/>
    <cellStyle name="常规 5 3 2 2 3" xfId="8870" xr:uid="{00000000-0005-0000-0000-00003D210000}"/>
    <cellStyle name="常规 5 3 2 2 3 2" xfId="2657" xr:uid="{00000000-0005-0000-0000-00003E210000}"/>
    <cellStyle name="常规 5 3 2 2 3 2 2" xfId="8871" xr:uid="{00000000-0005-0000-0000-00003F210000}"/>
    <cellStyle name="常规 5 3 2 2 3 2 3" xfId="8872" xr:uid="{00000000-0005-0000-0000-000040210000}"/>
    <cellStyle name="常规 5 3 2 2 3 3" xfId="8873" xr:uid="{00000000-0005-0000-0000-000041210000}"/>
    <cellStyle name="常规 5 3 2 2 3 4" xfId="8874" xr:uid="{00000000-0005-0000-0000-000042210000}"/>
    <cellStyle name="常规 5 3 2 2 4" xfId="8875" xr:uid="{00000000-0005-0000-0000-000043210000}"/>
    <cellStyle name="常规 5 3 2 2 4 2" xfId="5086" xr:uid="{00000000-0005-0000-0000-000044210000}"/>
    <cellStyle name="常规 5 3 2 2 5" xfId="8876" xr:uid="{00000000-0005-0000-0000-000045210000}"/>
    <cellStyle name="常规 5 3 2 2 6" xfId="8877" xr:uid="{00000000-0005-0000-0000-000046210000}"/>
    <cellStyle name="常规 5 3 2 2 7" xfId="8878" xr:uid="{00000000-0005-0000-0000-000047210000}"/>
    <cellStyle name="常规 5 3 2 3" xfId="8879" xr:uid="{00000000-0005-0000-0000-000048210000}"/>
    <cellStyle name="常规 5 3 2 3 2" xfId="8880" xr:uid="{00000000-0005-0000-0000-000049210000}"/>
    <cellStyle name="常规 5 3 2 3 2 2" xfId="8881" xr:uid="{00000000-0005-0000-0000-00004A210000}"/>
    <cellStyle name="常规 5 3 2 3 2 2 2" xfId="8882" xr:uid="{00000000-0005-0000-0000-00004B210000}"/>
    <cellStyle name="常规 5 3 2 3 2 2 3" xfId="2173" xr:uid="{00000000-0005-0000-0000-00004C210000}"/>
    <cellStyle name="常规 5 3 2 3 2 3" xfId="8883" xr:uid="{00000000-0005-0000-0000-00004D210000}"/>
    <cellStyle name="常规 5 3 2 3 2 4" xfId="8884" xr:uid="{00000000-0005-0000-0000-00004E210000}"/>
    <cellStyle name="常规 5 3 2 3 3" xfId="8885" xr:uid="{00000000-0005-0000-0000-00004F210000}"/>
    <cellStyle name="常规 5 3 2 3 4" xfId="8886" xr:uid="{00000000-0005-0000-0000-000050210000}"/>
    <cellStyle name="常规 5 3 2 4" xfId="2521" xr:uid="{00000000-0005-0000-0000-000051210000}"/>
    <cellStyle name="常规 5 3 2 4 2" xfId="2665" xr:uid="{00000000-0005-0000-0000-000052210000}"/>
    <cellStyle name="常规 5 3 2 4 2 2" xfId="8887" xr:uid="{00000000-0005-0000-0000-000053210000}"/>
    <cellStyle name="常规 5 3 2 4 2 3" xfId="8888" xr:uid="{00000000-0005-0000-0000-000054210000}"/>
    <cellStyle name="常规 5 3 2 4 3" xfId="2669" xr:uid="{00000000-0005-0000-0000-000055210000}"/>
    <cellStyle name="常规 5 3 2 4 4" xfId="4282" xr:uid="{00000000-0005-0000-0000-000056210000}"/>
    <cellStyle name="常规 5 3 2 5" xfId="2527" xr:uid="{00000000-0005-0000-0000-000057210000}"/>
    <cellStyle name="常规 5 3 2 5 2" xfId="8889" xr:uid="{00000000-0005-0000-0000-000058210000}"/>
    <cellStyle name="常规 5 3 2 6" xfId="4087" xr:uid="{00000000-0005-0000-0000-000059210000}"/>
    <cellStyle name="常规 5 3 2 7" xfId="4285" xr:uid="{00000000-0005-0000-0000-00005A210000}"/>
    <cellStyle name="常规 5 3 2 8" xfId="8890" xr:uid="{00000000-0005-0000-0000-00005B210000}"/>
    <cellStyle name="常规 5 3 2 9" xfId="8891" xr:uid="{00000000-0005-0000-0000-00005C210000}"/>
    <cellStyle name="常规 5 3 3" xfId="8892" xr:uid="{00000000-0005-0000-0000-00005D210000}"/>
    <cellStyle name="常规 5 3 3 2" xfId="8893" xr:uid="{00000000-0005-0000-0000-00005E210000}"/>
    <cellStyle name="常规 5 3 3 2 2" xfId="8894" xr:uid="{00000000-0005-0000-0000-00005F210000}"/>
    <cellStyle name="常规 5 3 3 2 2 2" xfId="8895" xr:uid="{00000000-0005-0000-0000-000060210000}"/>
    <cellStyle name="常规 5 3 3 2 2 2 2" xfId="8896" xr:uid="{00000000-0005-0000-0000-000061210000}"/>
    <cellStyle name="常规 5 3 3 2 2 2 3" xfId="8897" xr:uid="{00000000-0005-0000-0000-000062210000}"/>
    <cellStyle name="常规 5 3 3 2 2 3" xfId="8898" xr:uid="{00000000-0005-0000-0000-000063210000}"/>
    <cellStyle name="常规 5 3 3 2 2 4" xfId="8899" xr:uid="{00000000-0005-0000-0000-000064210000}"/>
    <cellStyle name="常规 5 3 3 2 3" xfId="8900" xr:uid="{00000000-0005-0000-0000-000065210000}"/>
    <cellStyle name="常规 5 3 3 2 4" xfId="8901" xr:uid="{00000000-0005-0000-0000-000066210000}"/>
    <cellStyle name="常规 5 3 3 3" xfId="8902" xr:uid="{00000000-0005-0000-0000-000067210000}"/>
    <cellStyle name="常规 5 3 3 3 2" xfId="8903" xr:uid="{00000000-0005-0000-0000-000068210000}"/>
    <cellStyle name="常规 5 3 3 3 2 2" xfId="8904" xr:uid="{00000000-0005-0000-0000-000069210000}"/>
    <cellStyle name="常规 5 3 3 3 2 3" xfId="8905" xr:uid="{00000000-0005-0000-0000-00006A210000}"/>
    <cellStyle name="常规 5 3 3 3 3" xfId="8906" xr:uid="{00000000-0005-0000-0000-00006B210000}"/>
    <cellStyle name="常规 5 3 3 3 4" xfId="8907" xr:uid="{00000000-0005-0000-0000-00006C210000}"/>
    <cellStyle name="常规 5 3 3 4" xfId="4102" xr:uid="{00000000-0005-0000-0000-00006D210000}"/>
    <cellStyle name="常规 5 3 3 5" xfId="4105" xr:uid="{00000000-0005-0000-0000-00006E210000}"/>
    <cellStyle name="常规 5 3 3 6" xfId="4109" xr:uid="{00000000-0005-0000-0000-00006F210000}"/>
    <cellStyle name="常规 5 3 3 7" xfId="8908" xr:uid="{00000000-0005-0000-0000-000070210000}"/>
    <cellStyle name="常规 5 3 4" xfId="8909" xr:uid="{00000000-0005-0000-0000-000071210000}"/>
    <cellStyle name="常规 5 3 4 2" xfId="8910" xr:uid="{00000000-0005-0000-0000-000072210000}"/>
    <cellStyle name="常规 5 3 4 2 2" xfId="8911" xr:uid="{00000000-0005-0000-0000-000073210000}"/>
    <cellStyle name="常规 5 3 4 2 2 2" xfId="7675" xr:uid="{00000000-0005-0000-0000-000074210000}"/>
    <cellStyle name="常规 5 3 4 2 2 3" xfId="8912" xr:uid="{00000000-0005-0000-0000-000075210000}"/>
    <cellStyle name="常规 5 3 4 2 3" xfId="8913" xr:uid="{00000000-0005-0000-0000-000076210000}"/>
    <cellStyle name="常规 5 3 4 2 4" xfId="8914" xr:uid="{00000000-0005-0000-0000-000077210000}"/>
    <cellStyle name="常规 5 3 4 3" xfId="8915" xr:uid="{00000000-0005-0000-0000-000078210000}"/>
    <cellStyle name="常规 5 3 4 4" xfId="3470" xr:uid="{00000000-0005-0000-0000-000079210000}"/>
    <cellStyle name="常规 5 3 5" xfId="8916" xr:uid="{00000000-0005-0000-0000-00007A210000}"/>
    <cellStyle name="常规 5 3 5 2" xfId="8917" xr:uid="{00000000-0005-0000-0000-00007B210000}"/>
    <cellStyle name="常规 5 3 5 2 2" xfId="8918" xr:uid="{00000000-0005-0000-0000-00007C210000}"/>
    <cellStyle name="常规 5 3 5 2 3" xfId="4410" xr:uid="{00000000-0005-0000-0000-00007D210000}"/>
    <cellStyle name="常规 5 3 5 3" xfId="8919" xr:uid="{00000000-0005-0000-0000-00007E210000}"/>
    <cellStyle name="常规 5 3 5 4" xfId="8920" xr:uid="{00000000-0005-0000-0000-00007F210000}"/>
    <cellStyle name="常规 5 3 6" xfId="8921" xr:uid="{00000000-0005-0000-0000-000080210000}"/>
    <cellStyle name="常规 5 3 6 2" xfId="8922" xr:uid="{00000000-0005-0000-0000-000081210000}"/>
    <cellStyle name="常规 5 3 7" xfId="8923" xr:uid="{00000000-0005-0000-0000-000082210000}"/>
    <cellStyle name="常规 5 3 7 2" xfId="8924" xr:uid="{00000000-0005-0000-0000-000083210000}"/>
    <cellStyle name="常规 5 3 8" xfId="8925" xr:uid="{00000000-0005-0000-0000-000084210000}"/>
    <cellStyle name="常规 5 3 9" xfId="8926" xr:uid="{00000000-0005-0000-0000-000085210000}"/>
    <cellStyle name="常规 5 4" xfId="8927" xr:uid="{00000000-0005-0000-0000-000086210000}"/>
    <cellStyle name="常规 5 4 2" xfId="8928" xr:uid="{00000000-0005-0000-0000-000087210000}"/>
    <cellStyle name="常规 5 4 2 2" xfId="8929" xr:uid="{00000000-0005-0000-0000-000088210000}"/>
    <cellStyle name="常规 5 4 2 2 2" xfId="8930" xr:uid="{00000000-0005-0000-0000-000089210000}"/>
    <cellStyle name="常规 5 4 2 2 2 2" xfId="8931" xr:uid="{00000000-0005-0000-0000-00008A210000}"/>
    <cellStyle name="常规 5 4 2 2 2 2 2" xfId="8932" xr:uid="{00000000-0005-0000-0000-00008B210000}"/>
    <cellStyle name="常规 5 4 2 2 2 2 3" xfId="8933" xr:uid="{00000000-0005-0000-0000-00008C210000}"/>
    <cellStyle name="常规 5 4 2 2 2 3" xfId="8934" xr:uid="{00000000-0005-0000-0000-00008D210000}"/>
    <cellStyle name="常规 5 4 2 2 2 4" xfId="8264" xr:uid="{00000000-0005-0000-0000-00008E210000}"/>
    <cellStyle name="常规 5 4 2 2 3" xfId="8935" xr:uid="{00000000-0005-0000-0000-00008F210000}"/>
    <cellStyle name="常规 5 4 2 2 4" xfId="8936" xr:uid="{00000000-0005-0000-0000-000090210000}"/>
    <cellStyle name="常规 5 4 2 3" xfId="8937" xr:uid="{00000000-0005-0000-0000-000091210000}"/>
    <cellStyle name="常规 5 4 2 3 2" xfId="8938" xr:uid="{00000000-0005-0000-0000-000092210000}"/>
    <cellStyle name="常规 5 4 2 3 2 2" xfId="7610" xr:uid="{00000000-0005-0000-0000-000093210000}"/>
    <cellStyle name="常规 5 4 2 3 2 3" xfId="7612" xr:uid="{00000000-0005-0000-0000-000094210000}"/>
    <cellStyle name="常规 5 4 2 3 3" xfId="8939" xr:uid="{00000000-0005-0000-0000-000095210000}"/>
    <cellStyle name="常规 5 4 2 3 4" xfId="8940" xr:uid="{00000000-0005-0000-0000-000096210000}"/>
    <cellStyle name="常规 5 4 2 4" xfId="8727" xr:uid="{00000000-0005-0000-0000-000097210000}"/>
    <cellStyle name="常规 5 4 2 4 2" xfId="8729" xr:uid="{00000000-0005-0000-0000-000098210000}"/>
    <cellStyle name="常规 5 4 2 5" xfId="8735" xr:uid="{00000000-0005-0000-0000-000099210000}"/>
    <cellStyle name="常规 5 4 2 6" xfId="8741" xr:uid="{00000000-0005-0000-0000-00009A210000}"/>
    <cellStyle name="常规 5 4 2 7" xfId="8743" xr:uid="{00000000-0005-0000-0000-00009B210000}"/>
    <cellStyle name="常规 5 4 3" xfId="8941" xr:uid="{00000000-0005-0000-0000-00009C210000}"/>
    <cellStyle name="常规 5 4 3 2" xfId="8942" xr:uid="{00000000-0005-0000-0000-00009D210000}"/>
    <cellStyle name="常规 5 4 3 2 2" xfId="8943" xr:uid="{00000000-0005-0000-0000-00009E210000}"/>
    <cellStyle name="常规 5 4 3 2 2 2" xfId="8944" xr:uid="{00000000-0005-0000-0000-00009F210000}"/>
    <cellStyle name="常规 5 4 3 2 2 3" xfId="8945" xr:uid="{00000000-0005-0000-0000-0000A0210000}"/>
    <cellStyle name="常规 5 4 3 2 3" xfId="8946" xr:uid="{00000000-0005-0000-0000-0000A1210000}"/>
    <cellStyle name="常规 5 4 3 2 4" xfId="8947" xr:uid="{00000000-0005-0000-0000-0000A2210000}"/>
    <cellStyle name="常规 5 4 3 3" xfId="8948" xr:uid="{00000000-0005-0000-0000-0000A3210000}"/>
    <cellStyle name="常规 5 4 3 4" xfId="8745" xr:uid="{00000000-0005-0000-0000-0000A4210000}"/>
    <cellStyle name="常规 5 4 4" xfId="8949" xr:uid="{00000000-0005-0000-0000-0000A5210000}"/>
    <cellStyle name="常规 5 4 4 2" xfId="8950" xr:uid="{00000000-0005-0000-0000-0000A6210000}"/>
    <cellStyle name="常规 5 4 4 2 2" xfId="8951" xr:uid="{00000000-0005-0000-0000-0000A7210000}"/>
    <cellStyle name="常规 5 4 4 2 3" xfId="8952" xr:uid="{00000000-0005-0000-0000-0000A8210000}"/>
    <cellStyle name="常规 5 4 4 3" xfId="8953" xr:uid="{00000000-0005-0000-0000-0000A9210000}"/>
    <cellStyle name="常规 5 4 4 4" xfId="4701" xr:uid="{00000000-0005-0000-0000-0000AA210000}"/>
    <cellStyle name="常规 5 4 5" xfId="8954" xr:uid="{00000000-0005-0000-0000-0000AB210000}"/>
    <cellStyle name="常规 5 4 5 2" xfId="8955" xr:uid="{00000000-0005-0000-0000-0000AC210000}"/>
    <cellStyle name="常规 5 4 6" xfId="8956" xr:uid="{00000000-0005-0000-0000-0000AD210000}"/>
    <cellStyle name="常规 5 4 7" xfId="8957" xr:uid="{00000000-0005-0000-0000-0000AE210000}"/>
    <cellStyle name="常规 5 4 8" xfId="8958" xr:uid="{00000000-0005-0000-0000-0000AF210000}"/>
    <cellStyle name="常规 5 4 9" xfId="8959" xr:uid="{00000000-0005-0000-0000-0000B0210000}"/>
    <cellStyle name="常规 5 5" xfId="2302" xr:uid="{00000000-0005-0000-0000-0000B1210000}"/>
    <cellStyle name="常规 5 5 2" xfId="2490" xr:uid="{00000000-0005-0000-0000-0000B2210000}"/>
    <cellStyle name="常规 5 5 2 2" xfId="8960" xr:uid="{00000000-0005-0000-0000-0000B3210000}"/>
    <cellStyle name="常规 5 5 2 2 2" xfId="8961" xr:uid="{00000000-0005-0000-0000-0000B4210000}"/>
    <cellStyle name="常规 5 5 2 2 2 2" xfId="8962" xr:uid="{00000000-0005-0000-0000-0000B5210000}"/>
    <cellStyle name="常规 5 5 2 2 2 3" xfId="8963" xr:uid="{00000000-0005-0000-0000-0000B6210000}"/>
    <cellStyle name="常规 5 5 2 2 3" xfId="8964" xr:uid="{00000000-0005-0000-0000-0000B7210000}"/>
    <cellStyle name="常规 5 5 2 2 4" xfId="8965" xr:uid="{00000000-0005-0000-0000-0000B8210000}"/>
    <cellStyle name="常规 5 5 2 3" xfId="8966" xr:uid="{00000000-0005-0000-0000-0000B9210000}"/>
    <cellStyle name="常规 5 5 2 4" xfId="8760" xr:uid="{00000000-0005-0000-0000-0000BA210000}"/>
    <cellStyle name="常规 5 5 2 5" xfId="8766" xr:uid="{00000000-0005-0000-0000-0000BB210000}"/>
    <cellStyle name="常规 5 5 3" xfId="2492" xr:uid="{00000000-0005-0000-0000-0000BC210000}"/>
    <cellStyle name="常规 5 5 3 2" xfId="8967" xr:uid="{00000000-0005-0000-0000-0000BD210000}"/>
    <cellStyle name="常规 5 5 3 2 2" xfId="8968" xr:uid="{00000000-0005-0000-0000-0000BE210000}"/>
    <cellStyle name="常规 5 5 3 2 3" xfId="8969" xr:uid="{00000000-0005-0000-0000-0000BF210000}"/>
    <cellStyle name="常规 5 5 3 3" xfId="8970" xr:uid="{00000000-0005-0000-0000-0000C0210000}"/>
    <cellStyle name="常规 5 5 3 4" xfId="8769" xr:uid="{00000000-0005-0000-0000-0000C1210000}"/>
    <cellStyle name="常规 5 5 4" xfId="8971" xr:uid="{00000000-0005-0000-0000-0000C2210000}"/>
    <cellStyle name="常规 5 5 4 2" xfId="8972" xr:uid="{00000000-0005-0000-0000-0000C3210000}"/>
    <cellStyle name="常规 5 5 5" xfId="8973" xr:uid="{00000000-0005-0000-0000-0000C4210000}"/>
    <cellStyle name="常规 5 5 6" xfId="8974" xr:uid="{00000000-0005-0000-0000-0000C5210000}"/>
    <cellStyle name="常规 5 5 7" xfId="8975" xr:uid="{00000000-0005-0000-0000-0000C6210000}"/>
    <cellStyle name="常规 5 6" xfId="1576" xr:uid="{00000000-0005-0000-0000-0000C7210000}"/>
    <cellStyle name="常规 5 6 2" xfId="8976" xr:uid="{00000000-0005-0000-0000-0000C8210000}"/>
    <cellStyle name="常规 5 6 2 2" xfId="8977" xr:uid="{00000000-0005-0000-0000-0000C9210000}"/>
    <cellStyle name="常规 5 6 2 2 2" xfId="8978" xr:uid="{00000000-0005-0000-0000-0000CA210000}"/>
    <cellStyle name="常规 5 6 2 2 3" xfId="8979" xr:uid="{00000000-0005-0000-0000-0000CB210000}"/>
    <cellStyle name="常规 5 6 2 3" xfId="8980" xr:uid="{00000000-0005-0000-0000-0000CC210000}"/>
    <cellStyle name="常规 5 6 2 4" xfId="8778" xr:uid="{00000000-0005-0000-0000-0000CD210000}"/>
    <cellStyle name="常规 5 6 3" xfId="8981" xr:uid="{00000000-0005-0000-0000-0000CE210000}"/>
    <cellStyle name="常规 5 6 4" xfId="8982" xr:uid="{00000000-0005-0000-0000-0000CF210000}"/>
    <cellStyle name="常规 5 6 5" xfId="8983" xr:uid="{00000000-0005-0000-0000-0000D0210000}"/>
    <cellStyle name="常规 5 7" xfId="2304" xr:uid="{00000000-0005-0000-0000-0000D1210000}"/>
    <cellStyle name="常规 5 7 2" xfId="8984" xr:uid="{00000000-0005-0000-0000-0000D2210000}"/>
    <cellStyle name="常规 5 7 2 2" xfId="8985" xr:uid="{00000000-0005-0000-0000-0000D3210000}"/>
    <cellStyle name="常规 5 7 2 3" xfId="8986" xr:uid="{00000000-0005-0000-0000-0000D4210000}"/>
    <cellStyle name="常规 5 7 3" xfId="8987" xr:uid="{00000000-0005-0000-0000-0000D5210000}"/>
    <cellStyle name="常规 5 7 4" xfId="8988" xr:uid="{00000000-0005-0000-0000-0000D6210000}"/>
    <cellStyle name="常规 5 8" xfId="8989" xr:uid="{00000000-0005-0000-0000-0000D7210000}"/>
    <cellStyle name="常规 5 8 2" xfId="8990" xr:uid="{00000000-0005-0000-0000-0000D8210000}"/>
    <cellStyle name="常规 5 8 3" xfId="8991" xr:uid="{00000000-0005-0000-0000-0000D9210000}"/>
    <cellStyle name="常规 5 9" xfId="8992" xr:uid="{00000000-0005-0000-0000-0000DA210000}"/>
    <cellStyle name="常规 5 9 2" xfId="8993" xr:uid="{00000000-0005-0000-0000-0000DB210000}"/>
    <cellStyle name="常规 6" xfId="8994" xr:uid="{00000000-0005-0000-0000-0000DC210000}"/>
    <cellStyle name="常规 6 10" xfId="8995" xr:uid="{00000000-0005-0000-0000-0000DD210000}"/>
    <cellStyle name="常规 6 11" xfId="8996" xr:uid="{00000000-0005-0000-0000-0000DE210000}"/>
    <cellStyle name="常规 6 12" xfId="7312" xr:uid="{00000000-0005-0000-0000-0000DF210000}"/>
    <cellStyle name="常规 6 2" xfId="8997" xr:uid="{00000000-0005-0000-0000-0000E0210000}"/>
    <cellStyle name="常规 6 2 10" xfId="8998" xr:uid="{00000000-0005-0000-0000-0000E1210000}"/>
    <cellStyle name="常规 6 2 11" xfId="8999" xr:uid="{00000000-0005-0000-0000-0000E2210000}"/>
    <cellStyle name="常规 6 2 2" xfId="3036" xr:uid="{00000000-0005-0000-0000-0000E3210000}"/>
    <cellStyle name="常规 6 2 2 2" xfId="9000" xr:uid="{00000000-0005-0000-0000-0000E4210000}"/>
    <cellStyle name="常规 6 2 2 2 2" xfId="9001" xr:uid="{00000000-0005-0000-0000-0000E5210000}"/>
    <cellStyle name="常规 6 2 2 2 2 2" xfId="9002" xr:uid="{00000000-0005-0000-0000-0000E6210000}"/>
    <cellStyle name="常规 6 2 2 2 2 2 2" xfId="9003" xr:uid="{00000000-0005-0000-0000-0000E7210000}"/>
    <cellStyle name="常规 6 2 2 2 2 2 2 2" xfId="9004" xr:uid="{00000000-0005-0000-0000-0000E8210000}"/>
    <cellStyle name="常规 6 2 2 2 2 2 2 3" xfId="7664" xr:uid="{00000000-0005-0000-0000-0000E9210000}"/>
    <cellStyle name="常规 6 2 2 2 2 2 3" xfId="2980" xr:uid="{00000000-0005-0000-0000-0000EA210000}"/>
    <cellStyle name="常规 6 2 2 2 2 2 4" xfId="9005" xr:uid="{00000000-0005-0000-0000-0000EB210000}"/>
    <cellStyle name="常规 6 2 2 2 2 3" xfId="9006" xr:uid="{00000000-0005-0000-0000-0000EC210000}"/>
    <cellStyle name="常规 6 2 2 2 2 4" xfId="9007" xr:uid="{00000000-0005-0000-0000-0000ED210000}"/>
    <cellStyle name="常规 6 2 2 2 3" xfId="9008" xr:uid="{00000000-0005-0000-0000-0000EE210000}"/>
    <cellStyle name="常规 6 2 2 2 3 2" xfId="9009" xr:uid="{00000000-0005-0000-0000-0000EF210000}"/>
    <cellStyle name="常规 6 2 2 2 3 2 2" xfId="9010" xr:uid="{00000000-0005-0000-0000-0000F0210000}"/>
    <cellStyle name="常规 6 2 2 2 3 2 3" xfId="7002" xr:uid="{00000000-0005-0000-0000-0000F1210000}"/>
    <cellStyle name="常规 6 2 2 2 3 3" xfId="9011" xr:uid="{00000000-0005-0000-0000-0000F2210000}"/>
    <cellStyle name="常规 6 2 2 2 3 4" xfId="9012" xr:uid="{00000000-0005-0000-0000-0000F3210000}"/>
    <cellStyle name="常规 6 2 2 2 4" xfId="9013" xr:uid="{00000000-0005-0000-0000-0000F4210000}"/>
    <cellStyle name="常规 6 2 2 2 5" xfId="9014" xr:uid="{00000000-0005-0000-0000-0000F5210000}"/>
    <cellStyle name="常规 6 2 2 3" xfId="9015" xr:uid="{00000000-0005-0000-0000-0000F6210000}"/>
    <cellStyle name="常规 6 2 2 3 2" xfId="9016" xr:uid="{00000000-0005-0000-0000-0000F7210000}"/>
    <cellStyle name="常规 6 2 2 3 2 2" xfId="9017" xr:uid="{00000000-0005-0000-0000-0000F8210000}"/>
    <cellStyle name="常规 6 2 2 3 2 2 2" xfId="9018" xr:uid="{00000000-0005-0000-0000-0000F9210000}"/>
    <cellStyle name="常规 6 2 2 3 2 2 3" xfId="9019" xr:uid="{00000000-0005-0000-0000-0000FA210000}"/>
    <cellStyle name="常规 6 2 2 3 2 3" xfId="9020" xr:uid="{00000000-0005-0000-0000-0000FB210000}"/>
    <cellStyle name="常规 6 2 2 3 2 4" xfId="9021" xr:uid="{00000000-0005-0000-0000-0000FC210000}"/>
    <cellStyle name="常规 6 2 2 3 3" xfId="9022" xr:uid="{00000000-0005-0000-0000-0000FD210000}"/>
    <cellStyle name="常规 6 2 2 3 4" xfId="9023" xr:uid="{00000000-0005-0000-0000-0000FE210000}"/>
    <cellStyle name="常规 6 2 2 4" xfId="9024" xr:uid="{00000000-0005-0000-0000-0000FF210000}"/>
    <cellStyle name="常规 6 2 2 4 2" xfId="9025" xr:uid="{00000000-0005-0000-0000-000000220000}"/>
    <cellStyle name="常规 6 2 2 4 2 2" xfId="9026" xr:uid="{00000000-0005-0000-0000-000001220000}"/>
    <cellStyle name="常规 6 2 2 4 2 3" xfId="9027" xr:uid="{00000000-0005-0000-0000-000002220000}"/>
    <cellStyle name="常规 6 2 2 4 3" xfId="9028" xr:uid="{00000000-0005-0000-0000-000003220000}"/>
    <cellStyle name="常规 6 2 2 4 4" xfId="9029" xr:uid="{00000000-0005-0000-0000-000004220000}"/>
    <cellStyle name="常规 6 2 2 5" xfId="9030" xr:uid="{00000000-0005-0000-0000-000005220000}"/>
    <cellStyle name="常规 6 2 2 5 2" xfId="9031" xr:uid="{00000000-0005-0000-0000-000006220000}"/>
    <cellStyle name="常规 6 2 2 6" xfId="9032" xr:uid="{00000000-0005-0000-0000-000007220000}"/>
    <cellStyle name="常规 6 2 2 7" xfId="9033" xr:uid="{00000000-0005-0000-0000-000008220000}"/>
    <cellStyle name="常规 6 2 2 8" xfId="9034" xr:uid="{00000000-0005-0000-0000-000009220000}"/>
    <cellStyle name="常规 6 2 3" xfId="2538" xr:uid="{00000000-0005-0000-0000-00000A220000}"/>
    <cellStyle name="常规 6 2 3 2" xfId="4515" xr:uid="{00000000-0005-0000-0000-00000B220000}"/>
    <cellStyle name="常规 6 2 3 2 2" xfId="4517" xr:uid="{00000000-0005-0000-0000-00000C220000}"/>
    <cellStyle name="常规 6 2 3 2 2 2" xfId="9035" xr:uid="{00000000-0005-0000-0000-00000D220000}"/>
    <cellStyle name="常规 6 2 3 2 2 2 2" xfId="9036" xr:uid="{00000000-0005-0000-0000-00000E220000}"/>
    <cellStyle name="常规 6 2 3 2 2 2 3" xfId="9037" xr:uid="{00000000-0005-0000-0000-00000F220000}"/>
    <cellStyle name="常规 6 2 3 2 2 3" xfId="9038" xr:uid="{00000000-0005-0000-0000-000010220000}"/>
    <cellStyle name="常规 6 2 3 2 2 4" xfId="9039" xr:uid="{00000000-0005-0000-0000-000011220000}"/>
    <cellStyle name="常规 6 2 3 2 3" xfId="1415" xr:uid="{00000000-0005-0000-0000-000012220000}"/>
    <cellStyle name="常规 6 2 3 2 4" xfId="4519" xr:uid="{00000000-0005-0000-0000-000013220000}"/>
    <cellStyle name="常规 6 2 3 3" xfId="8188" xr:uid="{00000000-0005-0000-0000-000014220000}"/>
    <cellStyle name="常规 6 2 3 3 2" xfId="9040" xr:uid="{00000000-0005-0000-0000-000015220000}"/>
    <cellStyle name="常规 6 2 3 3 2 2" xfId="9041" xr:uid="{00000000-0005-0000-0000-000016220000}"/>
    <cellStyle name="常规 6 2 3 3 2 3" xfId="9042" xr:uid="{00000000-0005-0000-0000-000017220000}"/>
    <cellStyle name="常规 6 2 3 3 3" xfId="9043" xr:uid="{00000000-0005-0000-0000-000018220000}"/>
    <cellStyle name="常规 6 2 3 3 4" xfId="9044" xr:uid="{00000000-0005-0000-0000-000019220000}"/>
    <cellStyle name="常规 6 2 3 4" xfId="9045" xr:uid="{00000000-0005-0000-0000-00001A220000}"/>
    <cellStyle name="常规 6 2 3 5" xfId="9046" xr:uid="{00000000-0005-0000-0000-00001B220000}"/>
    <cellStyle name="常规 6 2 4" xfId="3038" xr:uid="{00000000-0005-0000-0000-00001C220000}"/>
    <cellStyle name="常规 6 2 4 2" xfId="9047" xr:uid="{00000000-0005-0000-0000-00001D220000}"/>
    <cellStyle name="常规 6 2 4 2 2" xfId="9048" xr:uid="{00000000-0005-0000-0000-00001E220000}"/>
    <cellStyle name="常规 6 2 4 2 2 2" xfId="8259" xr:uid="{00000000-0005-0000-0000-00001F220000}"/>
    <cellStyle name="常规 6 2 4 2 2 3" xfId="9049" xr:uid="{00000000-0005-0000-0000-000020220000}"/>
    <cellStyle name="常规 6 2 4 2 3" xfId="9050" xr:uid="{00000000-0005-0000-0000-000021220000}"/>
    <cellStyle name="常规 6 2 4 2 4" xfId="9051" xr:uid="{00000000-0005-0000-0000-000022220000}"/>
    <cellStyle name="常规 6 2 4 3" xfId="2565" xr:uid="{00000000-0005-0000-0000-000023220000}"/>
    <cellStyle name="常规 6 2 4 4" xfId="2590" xr:uid="{00000000-0005-0000-0000-000024220000}"/>
    <cellStyle name="常规 6 2 5" xfId="9052" xr:uid="{00000000-0005-0000-0000-000025220000}"/>
    <cellStyle name="常规 6 2 5 2" xfId="9053" xr:uid="{00000000-0005-0000-0000-000026220000}"/>
    <cellStyle name="常规 6 2 5 2 2" xfId="9054" xr:uid="{00000000-0005-0000-0000-000027220000}"/>
    <cellStyle name="常规 6 2 5 2 3" xfId="9055" xr:uid="{00000000-0005-0000-0000-000028220000}"/>
    <cellStyle name="常规 6 2 5 3" xfId="4625" xr:uid="{00000000-0005-0000-0000-000029220000}"/>
    <cellStyle name="常规 6 2 5 4" xfId="2228" xr:uid="{00000000-0005-0000-0000-00002A220000}"/>
    <cellStyle name="常规 6 2 6" xfId="9056" xr:uid="{00000000-0005-0000-0000-00002B220000}"/>
    <cellStyle name="常规 6 2 6 2" xfId="9058" xr:uid="{00000000-0005-0000-0000-00002C220000}"/>
    <cellStyle name="常规 6 2 7" xfId="9059" xr:uid="{00000000-0005-0000-0000-00002D220000}"/>
    <cellStyle name="常规 6 2 7 2" xfId="9061" xr:uid="{00000000-0005-0000-0000-00002E220000}"/>
    <cellStyle name="常规 6 2 8" xfId="9062" xr:uid="{00000000-0005-0000-0000-00002F220000}"/>
    <cellStyle name="常规 6 2 9" xfId="9064" xr:uid="{00000000-0005-0000-0000-000030220000}"/>
    <cellStyle name="常规 6 3" xfId="9065" xr:uid="{00000000-0005-0000-0000-000031220000}"/>
    <cellStyle name="常规 6 3 2" xfId="3092" xr:uid="{00000000-0005-0000-0000-000032220000}"/>
    <cellStyle name="常规 6 3 2 2" xfId="9066" xr:uid="{00000000-0005-0000-0000-000033220000}"/>
    <cellStyle name="常规 6 3 2 2 2" xfId="9067" xr:uid="{00000000-0005-0000-0000-000034220000}"/>
    <cellStyle name="常规 6 3 2 2 2 2" xfId="9068" xr:uid="{00000000-0005-0000-0000-000035220000}"/>
    <cellStyle name="常规 6 3 2 2 2 2 2" xfId="9069" xr:uid="{00000000-0005-0000-0000-000036220000}"/>
    <cellStyle name="常规 6 3 2 2 2 2 3" xfId="9070" xr:uid="{00000000-0005-0000-0000-000037220000}"/>
    <cellStyle name="常规 6 3 2 2 2 3" xfId="9071" xr:uid="{00000000-0005-0000-0000-000038220000}"/>
    <cellStyle name="常规 6 3 2 2 2 4" xfId="9072" xr:uid="{00000000-0005-0000-0000-000039220000}"/>
    <cellStyle name="常规 6 3 2 2 3" xfId="9073" xr:uid="{00000000-0005-0000-0000-00003A220000}"/>
    <cellStyle name="常规 6 3 2 2 4" xfId="8478" xr:uid="{00000000-0005-0000-0000-00003B220000}"/>
    <cellStyle name="常规 6 3 2 3" xfId="9074" xr:uid="{00000000-0005-0000-0000-00003C220000}"/>
    <cellStyle name="常规 6 3 2 3 2" xfId="9075" xr:uid="{00000000-0005-0000-0000-00003D220000}"/>
    <cellStyle name="常规 6 3 2 3 2 2" xfId="9076" xr:uid="{00000000-0005-0000-0000-00003E220000}"/>
    <cellStyle name="常规 6 3 2 3 2 3" xfId="9077" xr:uid="{00000000-0005-0000-0000-00003F220000}"/>
    <cellStyle name="常规 6 3 2 3 3" xfId="9078" xr:uid="{00000000-0005-0000-0000-000040220000}"/>
    <cellStyle name="常规 6 3 2 3 4" xfId="8485" xr:uid="{00000000-0005-0000-0000-000041220000}"/>
    <cellStyle name="常规 6 3 2 4" xfId="9079" xr:uid="{00000000-0005-0000-0000-000042220000}"/>
    <cellStyle name="常规 6 3 2 5" xfId="9080" xr:uid="{00000000-0005-0000-0000-000043220000}"/>
    <cellStyle name="常规 6 3 2 6" xfId="9081" xr:uid="{00000000-0005-0000-0000-000044220000}"/>
    <cellStyle name="常规 6 3 3" xfId="3097" xr:uid="{00000000-0005-0000-0000-000045220000}"/>
    <cellStyle name="常规 6 3 3 2" xfId="9082" xr:uid="{00000000-0005-0000-0000-000046220000}"/>
    <cellStyle name="常规 6 3 3 2 2" xfId="9083" xr:uid="{00000000-0005-0000-0000-000047220000}"/>
    <cellStyle name="常规 6 3 3 2 2 2" xfId="9084" xr:uid="{00000000-0005-0000-0000-000048220000}"/>
    <cellStyle name="常规 6 3 3 2 2 3" xfId="9085" xr:uid="{00000000-0005-0000-0000-000049220000}"/>
    <cellStyle name="常规 6 3 3 2 3" xfId="9086" xr:uid="{00000000-0005-0000-0000-00004A220000}"/>
    <cellStyle name="常规 6 3 3 2 4" xfId="8492" xr:uid="{00000000-0005-0000-0000-00004B220000}"/>
    <cellStyle name="常规 6 3 3 3" xfId="9087" xr:uid="{00000000-0005-0000-0000-00004C220000}"/>
    <cellStyle name="常规 6 3 3 4" xfId="9088" xr:uid="{00000000-0005-0000-0000-00004D220000}"/>
    <cellStyle name="常规 6 3 4" xfId="3099" xr:uid="{00000000-0005-0000-0000-00004E220000}"/>
    <cellStyle name="常规 6 3 4 2" xfId="9089" xr:uid="{00000000-0005-0000-0000-00004F220000}"/>
    <cellStyle name="常规 6 3 4 2 2" xfId="9090" xr:uid="{00000000-0005-0000-0000-000050220000}"/>
    <cellStyle name="常规 6 3 4 2 3" xfId="9091" xr:uid="{00000000-0005-0000-0000-000051220000}"/>
    <cellStyle name="常规 6 3 4 3" xfId="9092" xr:uid="{00000000-0005-0000-0000-000052220000}"/>
    <cellStyle name="常规 6 3 4 4" xfId="9093" xr:uid="{00000000-0005-0000-0000-000053220000}"/>
    <cellStyle name="常规 6 3 5" xfId="9094" xr:uid="{00000000-0005-0000-0000-000054220000}"/>
    <cellStyle name="常规 6 3 5 2" xfId="9095" xr:uid="{00000000-0005-0000-0000-000055220000}"/>
    <cellStyle name="常规 6 3 6" xfId="9096" xr:uid="{00000000-0005-0000-0000-000056220000}"/>
    <cellStyle name="常规 6 3 7" xfId="9097" xr:uid="{00000000-0005-0000-0000-000057220000}"/>
    <cellStyle name="常规 6 3 8" xfId="9098" xr:uid="{00000000-0005-0000-0000-000058220000}"/>
    <cellStyle name="常规 6 4" xfId="9099" xr:uid="{00000000-0005-0000-0000-000059220000}"/>
    <cellStyle name="常规 6 4 2" xfId="9100" xr:uid="{00000000-0005-0000-0000-00005A220000}"/>
    <cellStyle name="常规 6 4 2 2" xfId="9101" xr:uid="{00000000-0005-0000-0000-00005B220000}"/>
    <cellStyle name="常规 6 4 2 2 2" xfId="9102" xr:uid="{00000000-0005-0000-0000-00005C220000}"/>
    <cellStyle name="常规 6 4 2 2 2 2" xfId="9103" xr:uid="{00000000-0005-0000-0000-00005D220000}"/>
    <cellStyle name="常规 6 4 2 2 2 3" xfId="9104" xr:uid="{00000000-0005-0000-0000-00005E220000}"/>
    <cellStyle name="常规 6 4 2 2 3" xfId="9105" xr:uid="{00000000-0005-0000-0000-00005F220000}"/>
    <cellStyle name="常规 6 4 2 2 4" xfId="8511" xr:uid="{00000000-0005-0000-0000-000060220000}"/>
    <cellStyle name="常规 6 4 2 3" xfId="9106" xr:uid="{00000000-0005-0000-0000-000061220000}"/>
    <cellStyle name="常规 6 4 2 4" xfId="8796" xr:uid="{00000000-0005-0000-0000-000062220000}"/>
    <cellStyle name="常规 6 4 3" xfId="9107" xr:uid="{00000000-0005-0000-0000-000063220000}"/>
    <cellStyle name="常规 6 4 3 2" xfId="9108" xr:uid="{00000000-0005-0000-0000-000064220000}"/>
    <cellStyle name="常规 6 4 3 2 2" xfId="9109" xr:uid="{00000000-0005-0000-0000-000065220000}"/>
    <cellStyle name="常规 6 4 3 2 3" xfId="9110" xr:uid="{00000000-0005-0000-0000-000066220000}"/>
    <cellStyle name="常规 6 4 3 3" xfId="9111" xr:uid="{00000000-0005-0000-0000-000067220000}"/>
    <cellStyle name="常规 6 4 3 4" xfId="8804" xr:uid="{00000000-0005-0000-0000-000068220000}"/>
    <cellStyle name="常规 6 4 4" xfId="9112" xr:uid="{00000000-0005-0000-0000-000069220000}"/>
    <cellStyle name="常规 6 4 5" xfId="9113" xr:uid="{00000000-0005-0000-0000-00006A220000}"/>
    <cellStyle name="常规 6 4 6" xfId="9114" xr:uid="{00000000-0005-0000-0000-00006B220000}"/>
    <cellStyle name="常规 6 5" xfId="9115" xr:uid="{00000000-0005-0000-0000-00006C220000}"/>
    <cellStyle name="常规 6 5 2" xfId="9116" xr:uid="{00000000-0005-0000-0000-00006D220000}"/>
    <cellStyle name="常规 6 5 2 2" xfId="9117" xr:uid="{00000000-0005-0000-0000-00006E220000}"/>
    <cellStyle name="常规 6 5 2 2 2" xfId="9118" xr:uid="{00000000-0005-0000-0000-00006F220000}"/>
    <cellStyle name="常规 6 5 2 2 3" xfId="9119" xr:uid="{00000000-0005-0000-0000-000070220000}"/>
    <cellStyle name="常规 6 5 2 3" xfId="9120" xr:uid="{00000000-0005-0000-0000-000071220000}"/>
    <cellStyle name="常规 6 5 2 4" xfId="8812" xr:uid="{00000000-0005-0000-0000-000072220000}"/>
    <cellStyle name="常规 6 5 3" xfId="9121" xr:uid="{00000000-0005-0000-0000-000073220000}"/>
    <cellStyle name="常规 6 5 4" xfId="9122" xr:uid="{00000000-0005-0000-0000-000074220000}"/>
    <cellStyle name="常规 6 6" xfId="9123" xr:uid="{00000000-0005-0000-0000-000075220000}"/>
    <cellStyle name="常规 6 6 2" xfId="9124" xr:uid="{00000000-0005-0000-0000-000076220000}"/>
    <cellStyle name="常规 6 6 2 2" xfId="9125" xr:uid="{00000000-0005-0000-0000-000077220000}"/>
    <cellStyle name="常规 6 6 2 3" xfId="9126" xr:uid="{00000000-0005-0000-0000-000078220000}"/>
    <cellStyle name="常规 6 6 3" xfId="9127" xr:uid="{00000000-0005-0000-0000-000079220000}"/>
    <cellStyle name="常规 6 6 4" xfId="9128" xr:uid="{00000000-0005-0000-0000-00007A220000}"/>
    <cellStyle name="常规 6 7" xfId="5959" xr:uid="{00000000-0005-0000-0000-00007B220000}"/>
    <cellStyle name="常规 6 7 2" xfId="9129" xr:uid="{00000000-0005-0000-0000-00007C220000}"/>
    <cellStyle name="常规 6 7 3" xfId="9130" xr:uid="{00000000-0005-0000-0000-00007D220000}"/>
    <cellStyle name="常规 6 8" xfId="5961" xr:uid="{00000000-0005-0000-0000-00007E220000}"/>
    <cellStyle name="常规 6 8 2" xfId="9131" xr:uid="{00000000-0005-0000-0000-00007F220000}"/>
    <cellStyle name="常规 6 9" xfId="9132" xr:uid="{00000000-0005-0000-0000-000080220000}"/>
    <cellStyle name="常规 6 9 2" xfId="9133" xr:uid="{00000000-0005-0000-0000-000081220000}"/>
    <cellStyle name="常规 7" xfId="9134" xr:uid="{00000000-0005-0000-0000-000082220000}"/>
    <cellStyle name="常规 7 10" xfId="5551" xr:uid="{00000000-0005-0000-0000-000083220000}"/>
    <cellStyle name="常规 7 2" xfId="9135" xr:uid="{00000000-0005-0000-0000-000084220000}"/>
    <cellStyle name="常规 7 2 2" xfId="9136" xr:uid="{00000000-0005-0000-0000-000085220000}"/>
    <cellStyle name="常规 7 2 2 2" xfId="1493" xr:uid="{00000000-0005-0000-0000-000086220000}"/>
    <cellStyle name="常规 7 2 2 2 2" xfId="1495" xr:uid="{00000000-0005-0000-0000-000087220000}"/>
    <cellStyle name="常规 7 2 2 2 2 2" xfId="1499" xr:uid="{00000000-0005-0000-0000-000088220000}"/>
    <cellStyle name="常规 7 2 2 2 2 2 2" xfId="7992" xr:uid="{00000000-0005-0000-0000-000089220000}"/>
    <cellStyle name="常规 7 2 2 2 2 2 3" xfId="9137" xr:uid="{00000000-0005-0000-0000-00008A220000}"/>
    <cellStyle name="常规 7 2 2 2 2 3" xfId="3944" xr:uid="{00000000-0005-0000-0000-00008B220000}"/>
    <cellStyle name="常规 7 2 2 2 2 4" xfId="3948" xr:uid="{00000000-0005-0000-0000-00008C220000}"/>
    <cellStyle name="常规 7 2 2 2 2 5" xfId="9138" xr:uid="{00000000-0005-0000-0000-00008D220000}"/>
    <cellStyle name="常规 7 2 2 2 3" xfId="1503" xr:uid="{00000000-0005-0000-0000-00008E220000}"/>
    <cellStyle name="常规 7 2 2 2 3 2" xfId="1505" xr:uid="{00000000-0005-0000-0000-00008F220000}"/>
    <cellStyle name="常规 7 2 2 2 4" xfId="1509" xr:uid="{00000000-0005-0000-0000-000090220000}"/>
    <cellStyle name="常规 7 2 2 2 5" xfId="1514" xr:uid="{00000000-0005-0000-0000-000091220000}"/>
    <cellStyle name="常规 7 2 2 2 6" xfId="1166" xr:uid="{00000000-0005-0000-0000-000092220000}"/>
    <cellStyle name="常规 7 2 2 3" xfId="1523" xr:uid="{00000000-0005-0000-0000-000093220000}"/>
    <cellStyle name="常规 7 2 2 3 2" xfId="1525" xr:uid="{00000000-0005-0000-0000-000094220000}"/>
    <cellStyle name="常规 7 2 2 3 2 2" xfId="1527" xr:uid="{00000000-0005-0000-0000-000095220000}"/>
    <cellStyle name="常规 7 2 2 3 2 3" xfId="5886" xr:uid="{00000000-0005-0000-0000-000096220000}"/>
    <cellStyle name="常规 7 2 2 3 3" xfId="1531" xr:uid="{00000000-0005-0000-0000-000097220000}"/>
    <cellStyle name="常规 7 2 2 3 4" xfId="189" xr:uid="{00000000-0005-0000-0000-000098220000}"/>
    <cellStyle name="常规 7 2 2 3 5" xfId="959" xr:uid="{00000000-0005-0000-0000-000099220000}"/>
    <cellStyle name="常规 7 2 2 4" xfId="9139" xr:uid="{00000000-0005-0000-0000-00009A220000}"/>
    <cellStyle name="常规 7 2 2 4 2" xfId="9140" xr:uid="{00000000-0005-0000-0000-00009B220000}"/>
    <cellStyle name="常规 7 2 2 5" xfId="9141" xr:uid="{00000000-0005-0000-0000-00009C220000}"/>
    <cellStyle name="常规 7 2 2 6" xfId="9142" xr:uid="{00000000-0005-0000-0000-00009D220000}"/>
    <cellStyle name="常规 7 2 2 7" xfId="9143" xr:uid="{00000000-0005-0000-0000-00009E220000}"/>
    <cellStyle name="常规 7 2 2 8" xfId="9144" xr:uid="{00000000-0005-0000-0000-00009F220000}"/>
    <cellStyle name="常规 7 2 3" xfId="9145" xr:uid="{00000000-0005-0000-0000-0000A0220000}"/>
    <cellStyle name="常规 7 2 3 2" xfId="9146" xr:uid="{00000000-0005-0000-0000-0000A1220000}"/>
    <cellStyle name="常规 7 2 3 2 2" xfId="9147" xr:uid="{00000000-0005-0000-0000-0000A2220000}"/>
    <cellStyle name="常规 7 2 3 2 2 2" xfId="9148" xr:uid="{00000000-0005-0000-0000-0000A3220000}"/>
    <cellStyle name="常规 7 2 3 2 2 3" xfId="9149" xr:uid="{00000000-0005-0000-0000-0000A4220000}"/>
    <cellStyle name="常规 7 2 3 2 3" xfId="446" xr:uid="{00000000-0005-0000-0000-0000A5220000}"/>
    <cellStyle name="常规 7 2 3 2 4" xfId="9150" xr:uid="{00000000-0005-0000-0000-0000A6220000}"/>
    <cellStyle name="常规 7 2 3 3" xfId="9151" xr:uid="{00000000-0005-0000-0000-0000A7220000}"/>
    <cellStyle name="常规 7 2 3 4" xfId="9152" xr:uid="{00000000-0005-0000-0000-0000A8220000}"/>
    <cellStyle name="常规 7 2 3 5" xfId="9153" xr:uid="{00000000-0005-0000-0000-0000A9220000}"/>
    <cellStyle name="常规 7 2 3 6" xfId="9154" xr:uid="{00000000-0005-0000-0000-0000AA220000}"/>
    <cellStyle name="常规 7 2 4" xfId="9155" xr:uid="{00000000-0005-0000-0000-0000AB220000}"/>
    <cellStyle name="常规 7 2 4 2" xfId="9156" xr:uid="{00000000-0005-0000-0000-0000AC220000}"/>
    <cellStyle name="常规 7 2 4 2 2" xfId="9157" xr:uid="{00000000-0005-0000-0000-0000AD220000}"/>
    <cellStyle name="常规 7 2 4 2 3" xfId="9158" xr:uid="{00000000-0005-0000-0000-0000AE220000}"/>
    <cellStyle name="常规 7 2 4 3" xfId="9159" xr:uid="{00000000-0005-0000-0000-0000AF220000}"/>
    <cellStyle name="常规 7 2 4 4" xfId="9160" xr:uid="{00000000-0005-0000-0000-0000B0220000}"/>
    <cellStyle name="常规 7 2 5" xfId="9161" xr:uid="{00000000-0005-0000-0000-0000B1220000}"/>
    <cellStyle name="常规 7 2 5 2" xfId="9162" xr:uid="{00000000-0005-0000-0000-0000B2220000}"/>
    <cellStyle name="常规 7 2 6" xfId="9163" xr:uid="{00000000-0005-0000-0000-0000B3220000}"/>
    <cellStyle name="常规 7 2 7" xfId="9165" xr:uid="{00000000-0005-0000-0000-0000B4220000}"/>
    <cellStyle name="常规 7 2 8" xfId="9167" xr:uid="{00000000-0005-0000-0000-0000B5220000}"/>
    <cellStyle name="常规 7 2 9" xfId="9169" xr:uid="{00000000-0005-0000-0000-0000B6220000}"/>
    <cellStyle name="常规 7 3" xfId="9170" xr:uid="{00000000-0005-0000-0000-0000B7220000}"/>
    <cellStyle name="常规 7 3 2" xfId="9171" xr:uid="{00000000-0005-0000-0000-0000B8220000}"/>
    <cellStyle name="常规 7 3 2 2" xfId="9172" xr:uid="{00000000-0005-0000-0000-0000B9220000}"/>
    <cellStyle name="常规 7 3 2 2 2" xfId="9173" xr:uid="{00000000-0005-0000-0000-0000BA220000}"/>
    <cellStyle name="常规 7 3 2 2 2 2" xfId="9174" xr:uid="{00000000-0005-0000-0000-0000BB220000}"/>
    <cellStyle name="常规 7 3 2 2 2 3" xfId="9175" xr:uid="{00000000-0005-0000-0000-0000BC220000}"/>
    <cellStyle name="常规 7 3 2 2 3" xfId="9176" xr:uid="{00000000-0005-0000-0000-0000BD220000}"/>
    <cellStyle name="常规 7 3 2 2 4" xfId="8543" xr:uid="{00000000-0005-0000-0000-0000BE220000}"/>
    <cellStyle name="常规 7 3 2 2 5" xfId="8546" xr:uid="{00000000-0005-0000-0000-0000BF220000}"/>
    <cellStyle name="常规 7 3 2 3" xfId="9177" xr:uid="{00000000-0005-0000-0000-0000C0220000}"/>
    <cellStyle name="常规 7 3 2 3 2" xfId="9178" xr:uid="{00000000-0005-0000-0000-0000C1220000}"/>
    <cellStyle name="常规 7 3 2 4" xfId="4349" xr:uid="{00000000-0005-0000-0000-0000C2220000}"/>
    <cellStyle name="常规 7 3 2 5" xfId="4351" xr:uid="{00000000-0005-0000-0000-0000C3220000}"/>
    <cellStyle name="常规 7 3 2 6" xfId="4354" xr:uid="{00000000-0005-0000-0000-0000C4220000}"/>
    <cellStyle name="常规 7 3 3" xfId="9179" xr:uid="{00000000-0005-0000-0000-0000C5220000}"/>
    <cellStyle name="常规 7 3 3 2" xfId="9180" xr:uid="{00000000-0005-0000-0000-0000C6220000}"/>
    <cellStyle name="常规 7 3 3 2 2" xfId="9181" xr:uid="{00000000-0005-0000-0000-0000C7220000}"/>
    <cellStyle name="常规 7 3 3 2 3" xfId="507" xr:uid="{00000000-0005-0000-0000-0000C8220000}"/>
    <cellStyle name="常规 7 3 3 3" xfId="9182" xr:uid="{00000000-0005-0000-0000-0000C9220000}"/>
    <cellStyle name="常规 7 3 3 4" xfId="4356" xr:uid="{00000000-0005-0000-0000-0000CA220000}"/>
    <cellStyle name="常规 7 3 4" xfId="9183" xr:uid="{00000000-0005-0000-0000-0000CB220000}"/>
    <cellStyle name="常规 7 3 4 2" xfId="9184" xr:uid="{00000000-0005-0000-0000-0000CC220000}"/>
    <cellStyle name="常规 7 3 5" xfId="9185" xr:uid="{00000000-0005-0000-0000-0000CD220000}"/>
    <cellStyle name="常规 7 3 6" xfId="9186" xr:uid="{00000000-0005-0000-0000-0000CE220000}"/>
    <cellStyle name="常规 7 3 7" xfId="9187" xr:uid="{00000000-0005-0000-0000-0000CF220000}"/>
    <cellStyle name="常规 7 3 8" xfId="9188" xr:uid="{00000000-0005-0000-0000-0000D0220000}"/>
    <cellStyle name="常规 7 4" xfId="9189" xr:uid="{00000000-0005-0000-0000-0000D1220000}"/>
    <cellStyle name="常规 7 4 2" xfId="9190" xr:uid="{00000000-0005-0000-0000-0000D2220000}"/>
    <cellStyle name="常规 7 4 2 2" xfId="7169" xr:uid="{00000000-0005-0000-0000-0000D3220000}"/>
    <cellStyle name="常规 7 4 2 2 2" xfId="870" xr:uid="{00000000-0005-0000-0000-0000D4220000}"/>
    <cellStyle name="常规 7 4 2 2 3" xfId="875" xr:uid="{00000000-0005-0000-0000-0000D5220000}"/>
    <cellStyle name="常规 7 4 2 2 4" xfId="164" xr:uid="{00000000-0005-0000-0000-0000D6220000}"/>
    <cellStyle name="常规 7 4 2 3" xfId="7176" xr:uid="{00000000-0005-0000-0000-0000D7220000}"/>
    <cellStyle name="常规 7 4 2 4" xfId="7180" xr:uid="{00000000-0005-0000-0000-0000D8220000}"/>
    <cellStyle name="常规 7 4 2 5" xfId="7185" xr:uid="{00000000-0005-0000-0000-0000D9220000}"/>
    <cellStyle name="常规 7 4 3" xfId="9191" xr:uid="{00000000-0005-0000-0000-0000DA220000}"/>
    <cellStyle name="常规 7 4 3 2" xfId="7208" xr:uid="{00000000-0005-0000-0000-0000DB220000}"/>
    <cellStyle name="常规 7 4 4" xfId="9192" xr:uid="{00000000-0005-0000-0000-0000DC220000}"/>
    <cellStyle name="常规 7 4 5" xfId="9193" xr:uid="{00000000-0005-0000-0000-0000DD220000}"/>
    <cellStyle name="常规 7 4 6" xfId="9194" xr:uid="{00000000-0005-0000-0000-0000DE220000}"/>
    <cellStyle name="常规 7 5" xfId="9195" xr:uid="{00000000-0005-0000-0000-0000DF220000}"/>
    <cellStyle name="常规 7 5 2" xfId="9196" xr:uid="{00000000-0005-0000-0000-0000E0220000}"/>
    <cellStyle name="常规 7 5 2 2" xfId="7274" xr:uid="{00000000-0005-0000-0000-0000E1220000}"/>
    <cellStyle name="常规 7 5 2 3" xfId="7281" xr:uid="{00000000-0005-0000-0000-0000E2220000}"/>
    <cellStyle name="常规 7 5 3" xfId="9197" xr:uid="{00000000-0005-0000-0000-0000E3220000}"/>
    <cellStyle name="常规 7 5 4" xfId="9198" xr:uid="{00000000-0005-0000-0000-0000E4220000}"/>
    <cellStyle name="常规 7 5 5" xfId="9199" xr:uid="{00000000-0005-0000-0000-0000E5220000}"/>
    <cellStyle name="常规 7 6" xfId="9200" xr:uid="{00000000-0005-0000-0000-0000E6220000}"/>
    <cellStyle name="常规 7 6 2" xfId="9201" xr:uid="{00000000-0005-0000-0000-0000E7220000}"/>
    <cellStyle name="常规 7 6 3" xfId="9202" xr:uid="{00000000-0005-0000-0000-0000E8220000}"/>
    <cellStyle name="常规 7 6 4" xfId="9203" xr:uid="{00000000-0005-0000-0000-0000E9220000}"/>
    <cellStyle name="常规 7 7" xfId="9204" xr:uid="{00000000-0005-0000-0000-0000EA220000}"/>
    <cellStyle name="常规 7 7 2" xfId="9205" xr:uid="{00000000-0005-0000-0000-0000EB220000}"/>
    <cellStyle name="常规 7 8" xfId="9206" xr:uid="{00000000-0005-0000-0000-0000EC220000}"/>
    <cellStyle name="常规 7 8 2" xfId="9207" xr:uid="{00000000-0005-0000-0000-0000ED220000}"/>
    <cellStyle name="常规 7 9" xfId="9208" xr:uid="{00000000-0005-0000-0000-0000EE220000}"/>
    <cellStyle name="常规 8" xfId="9209" xr:uid="{00000000-0005-0000-0000-0000EF220000}"/>
    <cellStyle name="常规 8 2" xfId="117" xr:uid="{00000000-0005-0000-0000-0000F0220000}"/>
    <cellStyle name="常规 8 2 2" xfId="720" xr:uid="{00000000-0005-0000-0000-0000F1220000}"/>
    <cellStyle name="常规 8 2 2 2" xfId="9210" xr:uid="{00000000-0005-0000-0000-0000F2220000}"/>
    <cellStyle name="常规 8 2 2 2 2" xfId="9211" xr:uid="{00000000-0005-0000-0000-0000F3220000}"/>
    <cellStyle name="常规 8 2 2 2 2 2" xfId="9212" xr:uid="{00000000-0005-0000-0000-0000F4220000}"/>
    <cellStyle name="常规 8 2 2 2 2 3" xfId="9213" xr:uid="{00000000-0005-0000-0000-0000F5220000}"/>
    <cellStyle name="常规 8 2 2 2 3" xfId="9214" xr:uid="{00000000-0005-0000-0000-0000F6220000}"/>
    <cellStyle name="常规 8 2 2 2 3 2" xfId="9215" xr:uid="{00000000-0005-0000-0000-0000F7220000}"/>
    <cellStyle name="常规 8 2 2 2 4" xfId="9216" xr:uid="{00000000-0005-0000-0000-0000F8220000}"/>
    <cellStyle name="常规 8 2 2 3" xfId="9217" xr:uid="{00000000-0005-0000-0000-0000F9220000}"/>
    <cellStyle name="常规 8 2 2 3 2" xfId="9218" xr:uid="{00000000-0005-0000-0000-0000FA220000}"/>
    <cellStyle name="常规 8 2 2 4" xfId="9219" xr:uid="{00000000-0005-0000-0000-0000FB220000}"/>
    <cellStyle name="常规 8 2 2 5" xfId="9220" xr:uid="{00000000-0005-0000-0000-0000FC220000}"/>
    <cellStyle name="常规 8 2 3" xfId="9221" xr:uid="{00000000-0005-0000-0000-0000FD220000}"/>
    <cellStyle name="常规 8 2 3 2" xfId="9222" xr:uid="{00000000-0005-0000-0000-0000FE220000}"/>
    <cellStyle name="常规 8 2 3 2 2" xfId="9223" xr:uid="{00000000-0005-0000-0000-0000FF220000}"/>
    <cellStyle name="常规 8 2 3 2 3" xfId="9224" xr:uid="{00000000-0005-0000-0000-000000230000}"/>
    <cellStyle name="常规 8 2 3 3" xfId="9225" xr:uid="{00000000-0005-0000-0000-000001230000}"/>
    <cellStyle name="常规 8 2 3 3 2" xfId="9226" xr:uid="{00000000-0005-0000-0000-000002230000}"/>
    <cellStyle name="常规 8 2 3 3 3" xfId="9227" xr:uid="{00000000-0005-0000-0000-000003230000}"/>
    <cellStyle name="常规 8 2 3 4" xfId="9228" xr:uid="{00000000-0005-0000-0000-000004230000}"/>
    <cellStyle name="常规 8 2 4" xfId="7251" xr:uid="{00000000-0005-0000-0000-000005230000}"/>
    <cellStyle name="常规 8 2 4 2" xfId="9229" xr:uid="{00000000-0005-0000-0000-000006230000}"/>
    <cellStyle name="常规 8 2 5" xfId="7253" xr:uid="{00000000-0005-0000-0000-000007230000}"/>
    <cellStyle name="常规 8 2 6" xfId="9230" xr:uid="{00000000-0005-0000-0000-000008230000}"/>
    <cellStyle name="常规 8 2 7" xfId="9232" xr:uid="{00000000-0005-0000-0000-000009230000}"/>
    <cellStyle name="常规 8 2 8" xfId="9234" xr:uid="{00000000-0005-0000-0000-00000A230000}"/>
    <cellStyle name="常规 8 3" xfId="96" xr:uid="{00000000-0005-0000-0000-00000B230000}"/>
    <cellStyle name="常规 8 3 2" xfId="726" xr:uid="{00000000-0005-0000-0000-00000C230000}"/>
    <cellStyle name="常规 8 3 2 2" xfId="9236" xr:uid="{00000000-0005-0000-0000-00000D230000}"/>
    <cellStyle name="常规 8 3 2 2 2" xfId="5228" xr:uid="{00000000-0005-0000-0000-00000E230000}"/>
    <cellStyle name="常规 8 3 2 2 3" xfId="9237" xr:uid="{00000000-0005-0000-0000-00000F230000}"/>
    <cellStyle name="常规 8 3 2 3" xfId="9238" xr:uid="{00000000-0005-0000-0000-000010230000}"/>
    <cellStyle name="常规 8 3 2 4" xfId="9239" xr:uid="{00000000-0005-0000-0000-000011230000}"/>
    <cellStyle name="常规 8 3 3" xfId="9240" xr:uid="{00000000-0005-0000-0000-000012230000}"/>
    <cellStyle name="常规 8 3 4" xfId="9241" xr:uid="{00000000-0005-0000-0000-000013230000}"/>
    <cellStyle name="常规 8 3 5" xfId="9242" xr:uid="{00000000-0005-0000-0000-000014230000}"/>
    <cellStyle name="常规 8 4" xfId="728" xr:uid="{00000000-0005-0000-0000-000015230000}"/>
    <cellStyle name="常规 8 4 2" xfId="672" xr:uid="{00000000-0005-0000-0000-000016230000}"/>
    <cellStyle name="常规 8 4 2 2" xfId="7407" xr:uid="{00000000-0005-0000-0000-000017230000}"/>
    <cellStyle name="常规 8 4 2 3" xfId="7414" xr:uid="{00000000-0005-0000-0000-000018230000}"/>
    <cellStyle name="常规 8 4 3" xfId="9243" xr:uid="{00000000-0005-0000-0000-000019230000}"/>
    <cellStyle name="常规 8 4 4" xfId="9244" xr:uid="{00000000-0005-0000-0000-00001A230000}"/>
    <cellStyle name="常规 8 4 5" xfId="9245" xr:uid="{00000000-0005-0000-0000-00001B230000}"/>
    <cellStyle name="常规 8 5" xfId="678" xr:uid="{00000000-0005-0000-0000-00001C230000}"/>
    <cellStyle name="常规 8 5 2" xfId="732" xr:uid="{00000000-0005-0000-0000-00001D230000}"/>
    <cellStyle name="常规 8 6" xfId="734" xr:uid="{00000000-0005-0000-0000-00001E230000}"/>
    <cellStyle name="常规 8 6 2" xfId="739" xr:uid="{00000000-0005-0000-0000-00001F230000}"/>
    <cellStyle name="常规 8 7" xfId="746" xr:uid="{00000000-0005-0000-0000-000020230000}"/>
    <cellStyle name="常规 8 8" xfId="753" xr:uid="{00000000-0005-0000-0000-000021230000}"/>
    <cellStyle name="常规 8 9" xfId="9246" xr:uid="{00000000-0005-0000-0000-000022230000}"/>
    <cellStyle name="常规 9" xfId="9247" xr:uid="{00000000-0005-0000-0000-000023230000}"/>
    <cellStyle name="常规 9 2" xfId="766" xr:uid="{00000000-0005-0000-0000-000024230000}"/>
    <cellStyle name="常规 9 2 2" xfId="770" xr:uid="{00000000-0005-0000-0000-000025230000}"/>
    <cellStyle name="常规 9 2 2 2" xfId="9248" xr:uid="{00000000-0005-0000-0000-000026230000}"/>
    <cellStyle name="常规 9 2 2 2 2" xfId="9249" xr:uid="{00000000-0005-0000-0000-000027230000}"/>
    <cellStyle name="常规 9 2 2 2 3" xfId="9250" xr:uid="{00000000-0005-0000-0000-000028230000}"/>
    <cellStyle name="常规 9 2 2 3" xfId="3694" xr:uid="{00000000-0005-0000-0000-000029230000}"/>
    <cellStyle name="常规 9 2 2 3 2" xfId="9251" xr:uid="{00000000-0005-0000-0000-00002A230000}"/>
    <cellStyle name="常规 9 2 2 4" xfId="9252" xr:uid="{00000000-0005-0000-0000-00002B230000}"/>
    <cellStyle name="常规 9 2 2 5" xfId="255" xr:uid="{00000000-0005-0000-0000-00002C230000}"/>
    <cellStyle name="常规 9 2 2 6" xfId="7162" xr:uid="{00000000-0005-0000-0000-00002D230000}"/>
    <cellStyle name="常规 9 2 3" xfId="9253" xr:uid="{00000000-0005-0000-0000-00002E230000}"/>
    <cellStyle name="常规 9 2 3 2" xfId="9254" xr:uid="{00000000-0005-0000-0000-00002F230000}"/>
    <cellStyle name="常规 9 2 3 3" xfId="9255" xr:uid="{00000000-0005-0000-0000-000030230000}"/>
    <cellStyle name="常规 9 2 4" xfId="9256" xr:uid="{00000000-0005-0000-0000-000031230000}"/>
    <cellStyle name="常规 9 2 4 2" xfId="9257" xr:uid="{00000000-0005-0000-0000-000032230000}"/>
    <cellStyle name="常规 9 2 5" xfId="9258" xr:uid="{00000000-0005-0000-0000-000033230000}"/>
    <cellStyle name="常规 9 2 6" xfId="7845" xr:uid="{00000000-0005-0000-0000-000034230000}"/>
    <cellStyle name="常规 9 2 7" xfId="7850" xr:uid="{00000000-0005-0000-0000-000035230000}"/>
    <cellStyle name="常规 9 3" xfId="772" xr:uid="{00000000-0005-0000-0000-000036230000}"/>
    <cellStyle name="常规 9 3 2" xfId="776" xr:uid="{00000000-0005-0000-0000-000037230000}"/>
    <cellStyle name="常规 9 3 2 2" xfId="9259" xr:uid="{00000000-0005-0000-0000-000038230000}"/>
    <cellStyle name="常规 9 3 2 3" xfId="9260" xr:uid="{00000000-0005-0000-0000-000039230000}"/>
    <cellStyle name="常规 9 3 3" xfId="9261" xr:uid="{00000000-0005-0000-0000-00003A230000}"/>
    <cellStyle name="常规 9 3 3 2" xfId="9262" xr:uid="{00000000-0005-0000-0000-00003B230000}"/>
    <cellStyle name="常规 9 3 4" xfId="9263" xr:uid="{00000000-0005-0000-0000-00003C230000}"/>
    <cellStyle name="常规 9 3 5" xfId="9264" xr:uid="{00000000-0005-0000-0000-00003D230000}"/>
    <cellStyle name="常规 9 3 6" xfId="9265" xr:uid="{00000000-0005-0000-0000-00003E230000}"/>
    <cellStyle name="常规 9 3 7" xfId="9266" xr:uid="{00000000-0005-0000-0000-00003F230000}"/>
    <cellStyle name="常规 9 4" xfId="778" xr:uid="{00000000-0005-0000-0000-000040230000}"/>
    <cellStyle name="常规 9 4 2" xfId="744" xr:uid="{00000000-0005-0000-0000-000041230000}"/>
    <cellStyle name="常规 9 4 3" xfId="9267" xr:uid="{00000000-0005-0000-0000-000042230000}"/>
    <cellStyle name="常规 9 5" xfId="782" xr:uid="{00000000-0005-0000-0000-000043230000}"/>
    <cellStyle name="常规 9 5 2" xfId="788" xr:uid="{00000000-0005-0000-0000-000044230000}"/>
    <cellStyle name="常规 9 6" xfId="790" xr:uid="{00000000-0005-0000-0000-000045230000}"/>
    <cellStyle name="常规 9 7" xfId="786" xr:uid="{00000000-0005-0000-0000-000046230000}"/>
    <cellStyle name="常规 9 8" xfId="798" xr:uid="{00000000-0005-0000-0000-000047230000}"/>
    <cellStyle name="常规_AWE LTS 090106 (2)" xfId="9268" xr:uid="{00000000-0005-0000-0000-000048230000}"/>
    <cellStyle name="超連結 2" xfId="9269" xr:uid="{00000000-0005-0000-0000-000049230000}"/>
    <cellStyle name="超連結 2 2" xfId="9270" xr:uid="{00000000-0005-0000-0000-00004A230000}"/>
    <cellStyle name="超連結 2 2 2" xfId="9271" xr:uid="{00000000-0005-0000-0000-00004B230000}"/>
    <cellStyle name="超連結 2 2 3" xfId="9272" xr:uid="{00000000-0005-0000-0000-00004C230000}"/>
    <cellStyle name="超連結 2 3" xfId="2446" xr:uid="{00000000-0005-0000-0000-00004D230000}"/>
    <cellStyle name="超連結 2 4" xfId="2451" xr:uid="{00000000-0005-0000-0000-00004E230000}"/>
    <cellStyle name="超連結 2 5" xfId="2453" xr:uid="{00000000-0005-0000-0000-00004F230000}"/>
    <cellStyle name="超連結 3" xfId="9273" xr:uid="{00000000-0005-0000-0000-000050230000}"/>
    <cellStyle name="超連結 3 2" xfId="9274" xr:uid="{00000000-0005-0000-0000-000051230000}"/>
    <cellStyle name="超連結 6" xfId="9275" xr:uid="{00000000-0005-0000-0000-000052230000}"/>
    <cellStyle name="超連結 6 2" xfId="9276" xr:uid="{00000000-0005-0000-0000-000053230000}"/>
    <cellStyle name="超連結 6 3" xfId="9277" xr:uid="{00000000-0005-0000-0000-000054230000}"/>
    <cellStyle name="超連結_TS line's contact list to CNC(JTT) &amp; particular" xfId="9278" xr:uid="{00000000-0005-0000-0000-000055230000}"/>
    <cellStyle name="超链接 10" xfId="9279" xr:uid="{00000000-0005-0000-0000-000056230000}"/>
    <cellStyle name="超链接 2" xfId="9280" xr:uid="{00000000-0005-0000-0000-000057230000}"/>
    <cellStyle name="超链接 2 2" xfId="9281" xr:uid="{00000000-0005-0000-0000-000058230000}"/>
    <cellStyle name="超链接 2 3" xfId="9282" xr:uid="{00000000-0005-0000-0000-000059230000}"/>
    <cellStyle name="超链接 2 3 2" xfId="9283" xr:uid="{00000000-0005-0000-0000-00005A230000}"/>
    <cellStyle name="超链接 2 3 3" xfId="9284" xr:uid="{00000000-0005-0000-0000-00005B230000}"/>
    <cellStyle name="超链接 2 4" xfId="9285" xr:uid="{00000000-0005-0000-0000-00005C230000}"/>
    <cellStyle name="超链接 2 4 2" xfId="9286" xr:uid="{00000000-0005-0000-0000-00005D230000}"/>
    <cellStyle name="超链接 2 5" xfId="9287" xr:uid="{00000000-0005-0000-0000-00005E230000}"/>
    <cellStyle name="超链接 2 6" xfId="9288" xr:uid="{00000000-0005-0000-0000-00005F230000}"/>
    <cellStyle name="超链接 2 7" xfId="9289" xr:uid="{00000000-0005-0000-0000-000060230000}"/>
    <cellStyle name="超链接 3" xfId="9290" xr:uid="{00000000-0005-0000-0000-000061230000}"/>
    <cellStyle name="超链接 3 2" xfId="9291" xr:uid="{00000000-0005-0000-0000-000062230000}"/>
    <cellStyle name="超链接 3 2 2" xfId="9292" xr:uid="{00000000-0005-0000-0000-000063230000}"/>
    <cellStyle name="超链接 3 2 2 2" xfId="992" xr:uid="{00000000-0005-0000-0000-000064230000}"/>
    <cellStyle name="超链接 3 2 2 2 2" xfId="995" xr:uid="{00000000-0005-0000-0000-000065230000}"/>
    <cellStyle name="超链接 3 2 2 3" xfId="1044" xr:uid="{00000000-0005-0000-0000-000066230000}"/>
    <cellStyle name="超链接 3 2 2 4" xfId="1060" xr:uid="{00000000-0005-0000-0000-000067230000}"/>
    <cellStyle name="超链接 3 2 3" xfId="9293" xr:uid="{00000000-0005-0000-0000-000068230000}"/>
    <cellStyle name="超链接 3 2 3 2" xfId="1075" xr:uid="{00000000-0005-0000-0000-000069230000}"/>
    <cellStyle name="超链接 3 2 3 3" xfId="1126" xr:uid="{00000000-0005-0000-0000-00006A230000}"/>
    <cellStyle name="超链接 3 2 4" xfId="6223" xr:uid="{00000000-0005-0000-0000-00006B230000}"/>
    <cellStyle name="超链接 3 2 5" xfId="6225" xr:uid="{00000000-0005-0000-0000-00006C230000}"/>
    <cellStyle name="超链接 3 3" xfId="9294" xr:uid="{00000000-0005-0000-0000-00006D230000}"/>
    <cellStyle name="超链接 3 3 2" xfId="9295" xr:uid="{00000000-0005-0000-0000-00006E230000}"/>
    <cellStyle name="超链接 3 3 2 2" xfId="9296" xr:uid="{00000000-0005-0000-0000-00006F230000}"/>
    <cellStyle name="超链接 3 3 2 2 2" xfId="9297" xr:uid="{00000000-0005-0000-0000-000070230000}"/>
    <cellStyle name="超链接 3 3 2 3" xfId="9298" xr:uid="{00000000-0005-0000-0000-000071230000}"/>
    <cellStyle name="超链接 3 3 2 4" xfId="9299" xr:uid="{00000000-0005-0000-0000-000072230000}"/>
    <cellStyle name="超链接 3 3 3" xfId="9300" xr:uid="{00000000-0005-0000-0000-000073230000}"/>
    <cellStyle name="超链接 3 3 4" xfId="9301" xr:uid="{00000000-0005-0000-0000-000074230000}"/>
    <cellStyle name="超链接 3 3 5" xfId="9302" xr:uid="{00000000-0005-0000-0000-000075230000}"/>
    <cellStyle name="超链接 3 4" xfId="9303" xr:uid="{00000000-0005-0000-0000-000076230000}"/>
    <cellStyle name="超链接 3 4 2" xfId="9304" xr:uid="{00000000-0005-0000-0000-000077230000}"/>
    <cellStyle name="超链接 3 4 2 2" xfId="4749" xr:uid="{00000000-0005-0000-0000-000078230000}"/>
    <cellStyle name="超链接 3 4 3" xfId="9305" xr:uid="{00000000-0005-0000-0000-000079230000}"/>
    <cellStyle name="超链接 3 4 4" xfId="9306" xr:uid="{00000000-0005-0000-0000-00007A230000}"/>
    <cellStyle name="超链接 3 5" xfId="9307" xr:uid="{00000000-0005-0000-0000-00007B230000}"/>
    <cellStyle name="超链接 3 5 2" xfId="9308" xr:uid="{00000000-0005-0000-0000-00007C230000}"/>
    <cellStyle name="超链接 3 5 3" xfId="9309" xr:uid="{00000000-0005-0000-0000-00007D230000}"/>
    <cellStyle name="超链接 3 6" xfId="9310" xr:uid="{00000000-0005-0000-0000-00007E230000}"/>
    <cellStyle name="超链接 3 7" xfId="9311" xr:uid="{00000000-0005-0000-0000-00007F230000}"/>
    <cellStyle name="超链接 30" xfId="9312" xr:uid="{00000000-0005-0000-0000-000080230000}"/>
    <cellStyle name="超链接 4" xfId="9313" xr:uid="{00000000-0005-0000-0000-000081230000}"/>
    <cellStyle name="超链接 4 2" xfId="9314" xr:uid="{00000000-0005-0000-0000-000082230000}"/>
    <cellStyle name="超链接 4 2 2" xfId="9315" xr:uid="{00000000-0005-0000-0000-000083230000}"/>
    <cellStyle name="超链接 4 2 2 2" xfId="9316" xr:uid="{00000000-0005-0000-0000-000084230000}"/>
    <cellStyle name="超链接 4 2 3" xfId="9317" xr:uid="{00000000-0005-0000-0000-000085230000}"/>
    <cellStyle name="超链接 4 2 4" xfId="9318" xr:uid="{00000000-0005-0000-0000-000086230000}"/>
    <cellStyle name="超链接 4 3" xfId="9319" xr:uid="{00000000-0005-0000-0000-000087230000}"/>
    <cellStyle name="超链接 4 3 2" xfId="9320" xr:uid="{00000000-0005-0000-0000-000088230000}"/>
    <cellStyle name="超链接 4 3 3" xfId="3941" xr:uid="{00000000-0005-0000-0000-000089230000}"/>
    <cellStyle name="超链接 4 4" xfId="9321" xr:uid="{00000000-0005-0000-0000-00008A230000}"/>
    <cellStyle name="超链接 4 5" xfId="9322" xr:uid="{00000000-0005-0000-0000-00008B230000}"/>
    <cellStyle name="超链接 5" xfId="9323" xr:uid="{00000000-0005-0000-0000-00008C230000}"/>
    <cellStyle name="超链接 6" xfId="610" xr:uid="{00000000-0005-0000-0000-00008D230000}"/>
    <cellStyle name="超链接 6 2" xfId="7143" xr:uid="{00000000-0005-0000-0000-00008E230000}"/>
    <cellStyle name="輔色1" xfId="9324" xr:uid="{00000000-0005-0000-0000-00008F230000}"/>
    <cellStyle name="輔色1 2" xfId="1171" xr:uid="{00000000-0005-0000-0000-000090230000}"/>
    <cellStyle name="輔色1 2 2" xfId="9325" xr:uid="{00000000-0005-0000-0000-000091230000}"/>
    <cellStyle name="輔色1 3" xfId="1175" xr:uid="{00000000-0005-0000-0000-000092230000}"/>
    <cellStyle name="輔色1 3 2" xfId="9326" xr:uid="{00000000-0005-0000-0000-000093230000}"/>
    <cellStyle name="輔色1 4" xfId="1179" xr:uid="{00000000-0005-0000-0000-000094230000}"/>
    <cellStyle name="輔色1 4 2" xfId="9327" xr:uid="{00000000-0005-0000-0000-000095230000}"/>
    <cellStyle name="輔色1 5" xfId="2157" xr:uid="{00000000-0005-0000-0000-000096230000}"/>
    <cellStyle name="輔色1 5 2" xfId="2767" xr:uid="{00000000-0005-0000-0000-000097230000}"/>
    <cellStyle name="輔色1 6" xfId="9328" xr:uid="{00000000-0005-0000-0000-000098230000}"/>
    <cellStyle name="輔色1 6 2" xfId="9329" xr:uid="{00000000-0005-0000-0000-000099230000}"/>
    <cellStyle name="輔色1 7" xfId="9330" xr:uid="{00000000-0005-0000-0000-00009A230000}"/>
    <cellStyle name="輔色1 7 2" xfId="9331" xr:uid="{00000000-0005-0000-0000-00009B230000}"/>
    <cellStyle name="輔色1 8" xfId="9332" xr:uid="{00000000-0005-0000-0000-00009C230000}"/>
    <cellStyle name="輔色1 8 2" xfId="9333" xr:uid="{00000000-0005-0000-0000-00009D230000}"/>
    <cellStyle name="輔色1 9" xfId="9334" xr:uid="{00000000-0005-0000-0000-00009E230000}"/>
    <cellStyle name="輔色1 9 2" xfId="9335" xr:uid="{00000000-0005-0000-0000-00009F230000}"/>
    <cellStyle name="輔色2" xfId="9336" xr:uid="{00000000-0005-0000-0000-0000A0230000}"/>
    <cellStyle name="輔色2 2" xfId="1187" xr:uid="{00000000-0005-0000-0000-0000A1230000}"/>
    <cellStyle name="輔色2 2 2" xfId="9337" xr:uid="{00000000-0005-0000-0000-0000A2230000}"/>
    <cellStyle name="輔色2 3" xfId="2260" xr:uid="{00000000-0005-0000-0000-0000A3230000}"/>
    <cellStyle name="輔色2 3 2" xfId="9338" xr:uid="{00000000-0005-0000-0000-0000A4230000}"/>
    <cellStyle name="輔色2 4" xfId="2262" xr:uid="{00000000-0005-0000-0000-0000A5230000}"/>
    <cellStyle name="輔色2 4 2" xfId="9339" xr:uid="{00000000-0005-0000-0000-0000A6230000}"/>
    <cellStyle name="輔色2 5" xfId="9340" xr:uid="{00000000-0005-0000-0000-0000A7230000}"/>
    <cellStyle name="輔色2 5 2" xfId="9341" xr:uid="{00000000-0005-0000-0000-0000A8230000}"/>
    <cellStyle name="輔色2 6" xfId="9342" xr:uid="{00000000-0005-0000-0000-0000A9230000}"/>
    <cellStyle name="輔色2 6 2" xfId="9343" xr:uid="{00000000-0005-0000-0000-0000AA230000}"/>
    <cellStyle name="輔色2 7" xfId="9344" xr:uid="{00000000-0005-0000-0000-0000AB230000}"/>
    <cellStyle name="輔色2 7 2" xfId="9345" xr:uid="{00000000-0005-0000-0000-0000AC230000}"/>
    <cellStyle name="輔色2 8" xfId="9346" xr:uid="{00000000-0005-0000-0000-0000AD230000}"/>
    <cellStyle name="輔色2 8 2" xfId="9347" xr:uid="{00000000-0005-0000-0000-0000AE230000}"/>
    <cellStyle name="輔色2 9" xfId="9348" xr:uid="{00000000-0005-0000-0000-0000AF230000}"/>
    <cellStyle name="輔色2 9 2" xfId="9349" xr:uid="{00000000-0005-0000-0000-0000B0230000}"/>
    <cellStyle name="輔色3" xfId="9350" xr:uid="{00000000-0005-0000-0000-0000B1230000}"/>
    <cellStyle name="輔色3 2" xfId="9351" xr:uid="{00000000-0005-0000-0000-0000B2230000}"/>
    <cellStyle name="輔色3 2 2" xfId="9352" xr:uid="{00000000-0005-0000-0000-0000B3230000}"/>
    <cellStyle name="輔色3 3" xfId="9353" xr:uid="{00000000-0005-0000-0000-0000B4230000}"/>
    <cellStyle name="輔色3 3 2" xfId="9354" xr:uid="{00000000-0005-0000-0000-0000B5230000}"/>
    <cellStyle name="輔色3 4" xfId="9355" xr:uid="{00000000-0005-0000-0000-0000B6230000}"/>
    <cellStyle name="輔色3 4 2" xfId="9356" xr:uid="{00000000-0005-0000-0000-0000B7230000}"/>
    <cellStyle name="輔色3 5" xfId="9357" xr:uid="{00000000-0005-0000-0000-0000B8230000}"/>
    <cellStyle name="輔色3 5 2" xfId="9358" xr:uid="{00000000-0005-0000-0000-0000B9230000}"/>
    <cellStyle name="輔色3 6" xfId="9359" xr:uid="{00000000-0005-0000-0000-0000BA230000}"/>
    <cellStyle name="輔色3 6 2" xfId="9360" xr:uid="{00000000-0005-0000-0000-0000BB230000}"/>
    <cellStyle name="輔色3 7" xfId="9361" xr:uid="{00000000-0005-0000-0000-0000BC230000}"/>
    <cellStyle name="輔色3 7 2" xfId="9362" xr:uid="{00000000-0005-0000-0000-0000BD230000}"/>
    <cellStyle name="輔色3 8" xfId="9363" xr:uid="{00000000-0005-0000-0000-0000BE230000}"/>
    <cellStyle name="輔色3 8 2" xfId="9364" xr:uid="{00000000-0005-0000-0000-0000BF230000}"/>
    <cellStyle name="輔色3 9" xfId="9365" xr:uid="{00000000-0005-0000-0000-0000C0230000}"/>
    <cellStyle name="輔色3 9 2" xfId="9366" xr:uid="{00000000-0005-0000-0000-0000C1230000}"/>
    <cellStyle name="輔色4" xfId="9367" xr:uid="{00000000-0005-0000-0000-0000C2230000}"/>
    <cellStyle name="輔色4 2" xfId="1521" xr:uid="{00000000-0005-0000-0000-0000C3230000}"/>
    <cellStyle name="輔色4 2 2" xfId="3823" xr:uid="{00000000-0005-0000-0000-0000C4230000}"/>
    <cellStyle name="輔色4 3" xfId="3836" xr:uid="{00000000-0005-0000-0000-0000C5230000}"/>
    <cellStyle name="輔色4 3 2" xfId="3838" xr:uid="{00000000-0005-0000-0000-0000C6230000}"/>
    <cellStyle name="輔色4 4" xfId="3842" xr:uid="{00000000-0005-0000-0000-0000C7230000}"/>
    <cellStyle name="輔色4 4 2" xfId="3844" xr:uid="{00000000-0005-0000-0000-0000C8230000}"/>
    <cellStyle name="輔色4 5" xfId="3283" xr:uid="{00000000-0005-0000-0000-0000C9230000}"/>
    <cellStyle name="輔色4 5 2" xfId="3286" xr:uid="{00000000-0005-0000-0000-0000CA230000}"/>
    <cellStyle name="輔色4 6" xfId="3296" xr:uid="{00000000-0005-0000-0000-0000CB230000}"/>
    <cellStyle name="輔色4 6 2" xfId="3299" xr:uid="{00000000-0005-0000-0000-0000CC230000}"/>
    <cellStyle name="輔色4 7" xfId="3311" xr:uid="{00000000-0005-0000-0000-0000CD230000}"/>
    <cellStyle name="輔色4 7 2" xfId="2133" xr:uid="{00000000-0005-0000-0000-0000CE230000}"/>
    <cellStyle name="輔色4 8" xfId="3313" xr:uid="{00000000-0005-0000-0000-0000CF230000}"/>
    <cellStyle name="輔色4 8 2" xfId="9368" xr:uid="{00000000-0005-0000-0000-0000D0230000}"/>
    <cellStyle name="輔色4 9" xfId="9369" xr:uid="{00000000-0005-0000-0000-0000D1230000}"/>
    <cellStyle name="輔色4 9 2" xfId="9370" xr:uid="{00000000-0005-0000-0000-0000D2230000}"/>
    <cellStyle name="輔色5" xfId="6111" xr:uid="{00000000-0005-0000-0000-0000D3230000}"/>
    <cellStyle name="輔色5 2" xfId="3851" xr:uid="{00000000-0005-0000-0000-0000D4230000}"/>
    <cellStyle name="輔色5 2 2" xfId="284" xr:uid="{00000000-0005-0000-0000-0000D5230000}"/>
    <cellStyle name="輔色5 3" xfId="6113" xr:uid="{00000000-0005-0000-0000-0000D6230000}"/>
    <cellStyle name="輔色5 3 2" xfId="396" xr:uid="{00000000-0005-0000-0000-0000D7230000}"/>
    <cellStyle name="輔色5 4" xfId="6115" xr:uid="{00000000-0005-0000-0000-0000D8230000}"/>
    <cellStyle name="輔色5 4 2" xfId="479" xr:uid="{00000000-0005-0000-0000-0000D9230000}"/>
    <cellStyle name="輔色5 5" xfId="3316" xr:uid="{00000000-0005-0000-0000-0000DA230000}"/>
    <cellStyle name="輔色5 5 2" xfId="38" xr:uid="{00000000-0005-0000-0000-0000DB230000}"/>
    <cellStyle name="輔色5 6" xfId="3318" xr:uid="{00000000-0005-0000-0000-0000DC230000}"/>
    <cellStyle name="輔色5 6 2" xfId="291" xr:uid="{00000000-0005-0000-0000-0000DD230000}"/>
    <cellStyle name="輔色5 7" xfId="9371" xr:uid="{00000000-0005-0000-0000-0000DE230000}"/>
    <cellStyle name="輔色5 7 2" xfId="697" xr:uid="{00000000-0005-0000-0000-0000DF230000}"/>
    <cellStyle name="輔色5 8" xfId="9372" xr:uid="{00000000-0005-0000-0000-0000E0230000}"/>
    <cellStyle name="輔色5 8 2" xfId="9373" xr:uid="{00000000-0005-0000-0000-0000E1230000}"/>
    <cellStyle name="輔色5 9" xfId="9374" xr:uid="{00000000-0005-0000-0000-0000E2230000}"/>
    <cellStyle name="輔色5 9 2" xfId="9375" xr:uid="{00000000-0005-0000-0000-0000E3230000}"/>
    <cellStyle name="輔色6" xfId="6117" xr:uid="{00000000-0005-0000-0000-0000E4230000}"/>
    <cellStyle name="輔色6 2" xfId="9376" xr:uid="{00000000-0005-0000-0000-0000E5230000}"/>
    <cellStyle name="輔色6 2 2" xfId="9377" xr:uid="{00000000-0005-0000-0000-0000E6230000}"/>
    <cellStyle name="輔色6 3" xfId="9378" xr:uid="{00000000-0005-0000-0000-0000E7230000}"/>
    <cellStyle name="輔色6 3 2" xfId="9379" xr:uid="{00000000-0005-0000-0000-0000E8230000}"/>
    <cellStyle name="輔色6 4" xfId="9380" xr:uid="{00000000-0005-0000-0000-0000E9230000}"/>
    <cellStyle name="輔色6 4 2" xfId="9381" xr:uid="{00000000-0005-0000-0000-0000EA230000}"/>
    <cellStyle name="輔色6 5" xfId="3321" xr:uid="{00000000-0005-0000-0000-0000EB230000}"/>
    <cellStyle name="輔色6 5 2" xfId="3323" xr:uid="{00000000-0005-0000-0000-0000EC230000}"/>
    <cellStyle name="輔色6 6" xfId="3326" xr:uid="{00000000-0005-0000-0000-0000ED230000}"/>
    <cellStyle name="輔色6 6 2" xfId="9382" xr:uid="{00000000-0005-0000-0000-0000EE230000}"/>
    <cellStyle name="輔色6 7" xfId="9383" xr:uid="{00000000-0005-0000-0000-0000EF230000}"/>
    <cellStyle name="輔色6 7 2" xfId="5739" xr:uid="{00000000-0005-0000-0000-0000F0230000}"/>
    <cellStyle name="輔色6 8" xfId="9384" xr:uid="{00000000-0005-0000-0000-0000F1230000}"/>
    <cellStyle name="輔色6 8 2" xfId="5750" xr:uid="{00000000-0005-0000-0000-0000F2230000}"/>
    <cellStyle name="輔色6 9" xfId="9385" xr:uid="{00000000-0005-0000-0000-0000F3230000}"/>
    <cellStyle name="輔色6 9 2" xfId="5756" xr:uid="{00000000-0005-0000-0000-0000F4230000}"/>
    <cellStyle name="好 10" xfId="9386" xr:uid="{00000000-0005-0000-0000-0000F5230000}"/>
    <cellStyle name="好 2" xfId="9387" xr:uid="{00000000-0005-0000-0000-0000F6230000}"/>
    <cellStyle name="好 2 2" xfId="9389" xr:uid="{00000000-0005-0000-0000-0000F7230000}"/>
    <cellStyle name="好 3" xfId="9391" xr:uid="{00000000-0005-0000-0000-0000F8230000}"/>
    <cellStyle name="好 3 2" xfId="9393" xr:uid="{00000000-0005-0000-0000-0000F9230000}"/>
    <cellStyle name="好 4" xfId="3921" xr:uid="{00000000-0005-0000-0000-0000FA230000}"/>
    <cellStyle name="好 4 2" xfId="7307" xr:uid="{00000000-0005-0000-0000-0000FB230000}"/>
    <cellStyle name="好 5" xfId="4549" xr:uid="{00000000-0005-0000-0000-0000FC230000}"/>
    <cellStyle name="好 5 2" xfId="7327" xr:uid="{00000000-0005-0000-0000-0000FD230000}"/>
    <cellStyle name="好 6" xfId="7337" xr:uid="{00000000-0005-0000-0000-0000FE230000}"/>
    <cellStyle name="好 6 2" xfId="7339" xr:uid="{00000000-0005-0000-0000-0000FF230000}"/>
    <cellStyle name="好 7" xfId="7345" xr:uid="{00000000-0005-0000-0000-000000240000}"/>
    <cellStyle name="好 7 2" xfId="9395" xr:uid="{00000000-0005-0000-0000-000001240000}"/>
    <cellStyle name="好 8" xfId="7347" xr:uid="{00000000-0005-0000-0000-000002240000}"/>
    <cellStyle name="好 8 2" xfId="9396" xr:uid="{00000000-0005-0000-0000-000003240000}"/>
    <cellStyle name="好 9" xfId="9397" xr:uid="{00000000-0005-0000-0000-000004240000}"/>
    <cellStyle name="好 9 2" xfId="9398" xr:uid="{00000000-0005-0000-0000-000005240000}"/>
    <cellStyle name="好_123东南亚分部各类数据统计201206（1）" xfId="586" xr:uid="{00000000-0005-0000-0000-000006240000}"/>
    <cellStyle name="好_123东南亚分部各类数据统计201206（1） 2" xfId="592" xr:uid="{00000000-0005-0000-0000-000007240000}"/>
    <cellStyle name="好_123东南亚分部各类数据统计201206（1） 2 2" xfId="9399" xr:uid="{00000000-0005-0000-0000-000008240000}"/>
    <cellStyle name="好_123东南亚分部各类数据统计201206（1）_130411_contact list of coslink coscon sea form" xfId="9400" xr:uid="{00000000-0005-0000-0000-000009240000}"/>
    <cellStyle name="好_123东南亚分部各类数据统计201206（1）_130411_contact list of coslink coscon sea form 2" xfId="9401" xr:uid="{00000000-0005-0000-0000-00000A240000}"/>
    <cellStyle name="好_123东南亚分部各类数据统计201206（1）_130411_contact list of coslink coscon sea form 2 2" xfId="9402" xr:uid="{00000000-0005-0000-0000-00000B240000}"/>
    <cellStyle name="好_123东南亚分部各类数据统计201206（1）_1类数据统计201303" xfId="9403" xr:uid="{00000000-0005-0000-0000-00000C240000}"/>
    <cellStyle name="好_123东南亚分部各类数据统计201206（1）_1类数据统计201303 2" xfId="9404" xr:uid="{00000000-0005-0000-0000-00000D240000}"/>
    <cellStyle name="好_123东南亚分部各类数据统计201206（1）_1类数据统计201303 2 2" xfId="9405" xr:uid="{00000000-0005-0000-0000-00000E240000}"/>
    <cellStyle name="好_123东南亚分部各类数据统计201206（1）_cosconsea-costar staff infors" xfId="9406" xr:uid="{00000000-0005-0000-0000-00000F240000}"/>
    <cellStyle name="好_123东南亚分部各类数据统计201206（1）_cosconsea-costar staff infors 2" xfId="9407" xr:uid="{00000000-0005-0000-0000-000010240000}"/>
    <cellStyle name="好_123东南亚分部各类数据统计201206（1）_cosconsea-costar staff infors 2 2" xfId="9408" xr:uid="{00000000-0005-0000-0000-000011240000}"/>
    <cellStyle name="好_123东南亚分部各类数据统计201206（1）_东南亚分部各类数据统计-201212(泰国更新) (3)" xfId="9409" xr:uid="{00000000-0005-0000-0000-000012240000}"/>
    <cellStyle name="好_123东南亚分部各类数据统计201206（1）_东南亚分部各类数据统计-201212(泰国更新) (3) 2" xfId="9410" xr:uid="{00000000-0005-0000-0000-000013240000}"/>
    <cellStyle name="好_123东南亚分部各类数据统计201206（1）_东南亚分部各类数据统计-201212(泰国更新) (3) 2 2" xfId="3604" xr:uid="{00000000-0005-0000-0000-000014240000}"/>
    <cellStyle name="好_123东南亚分部各类数据统计201206（1）_东南亚分部各类数据统计201303 (2)" xfId="9411" xr:uid="{00000000-0005-0000-0000-000015240000}"/>
    <cellStyle name="好_123东南亚分部各类数据统计201206（1）_东南亚分部各类数据统计201303 (2) 2" xfId="9412" xr:uid="{00000000-0005-0000-0000-000016240000}"/>
    <cellStyle name="好_123东南亚分部各类数据统计201206（1）_东南亚分部各类数据统计201303 (2) 2 2" xfId="9413" xr:uid="{00000000-0005-0000-0000-000017240000}"/>
    <cellStyle name="好_123东南亚分部各类数据统计201206（1）_东南亚分部各类数据统计201303 (4)" xfId="9414" xr:uid="{00000000-0005-0000-0000-000018240000}"/>
    <cellStyle name="好_123东南亚分部各类数据统计201206（1）_东南亚分部各类数据统计201303 (4) 2" xfId="9415" xr:uid="{00000000-0005-0000-0000-000019240000}"/>
    <cellStyle name="好_123东南亚分部各类数据统计201206（1）_东南亚分部各类数据统计201303 (4) 2 2" xfId="9416" xr:uid="{00000000-0005-0000-0000-00001A240000}"/>
    <cellStyle name="好_123东南亚分部各类数据统计201206（1）_东南亚分部各类数据统计201303 xls201304" xfId="9417" xr:uid="{00000000-0005-0000-0000-00001B240000}"/>
    <cellStyle name="好_123东南亚分部各类数据统计201206（1）_东南亚分部各类数据统计201303 xls201304 2" xfId="9418" xr:uid="{00000000-0005-0000-0000-00001C240000}"/>
    <cellStyle name="好_123东南亚分部各类数据统计201206（1）_东南亚分部各类数据统计201303 xls201304 2 2" xfId="9419" xr:uid="{00000000-0005-0000-0000-00001D240000}"/>
    <cellStyle name="好_123东南亚分部各类数据统计201206（1）_东南亚公司（含远星公司）人员信息201212" xfId="9420" xr:uid="{00000000-0005-0000-0000-00001E240000}"/>
    <cellStyle name="好_123东南亚分部各类数据统计201206（1）_东南亚公司（含远星公司）人员信息201212 2" xfId="9421" xr:uid="{00000000-0005-0000-0000-00001F240000}"/>
    <cellStyle name="好_123东南亚分部各类数据统计201206（1）_东南亚公司（含远星公司）人员信息201212 2 2" xfId="9422" xr:uid="{00000000-0005-0000-0000-000020240000}"/>
    <cellStyle name="好_123东南亚分部各类数据统计201206（1）_菲律宾2" xfId="9423" xr:uid="{00000000-0005-0000-0000-000021240000}"/>
    <cellStyle name="好_123东南亚分部各类数据统计201206（1）_菲律宾2 2" xfId="9424" xr:uid="{00000000-0005-0000-0000-000022240000}"/>
    <cellStyle name="好_123东南亚分部各类数据统计201206（1）_菲律宾2 2 2" xfId="9425" xr:uid="{00000000-0005-0000-0000-000023240000}"/>
    <cellStyle name="好_123东南亚分部各类数据统计201206（1）_副本东南亚分部各类数据统计201303" xfId="9426" xr:uid="{00000000-0005-0000-0000-000024240000}"/>
    <cellStyle name="好_123东南亚分部各类数据统计201206（1）_副本东南亚分部各类数据统计201303 2" xfId="9427" xr:uid="{00000000-0005-0000-0000-000025240000}"/>
    <cellStyle name="好_123东南亚分部各类数据统计201206（1）_副本东南亚分部各类数据统计201303 2 2" xfId="9428" xr:uid="{00000000-0005-0000-0000-000026240000}"/>
    <cellStyle name="好_123东南亚分部各类数据统计201206（1）_南亚分部各类数据统计201303" xfId="9429" xr:uid="{00000000-0005-0000-0000-000027240000}"/>
    <cellStyle name="好_123东南亚分部各类数据统计201206（1）_南亚分部各类数据统计201303 2" xfId="9431" xr:uid="{00000000-0005-0000-0000-000028240000}"/>
    <cellStyle name="好_123东南亚分部各类数据统计201206（1）_南亚分部各类数据统计201303 2 2" xfId="9433" xr:uid="{00000000-0005-0000-0000-000029240000}"/>
    <cellStyle name="好_COSCON THAILAND COSNAM STAFF 2012 JULY" xfId="879" xr:uid="{00000000-0005-0000-0000-00002A240000}"/>
    <cellStyle name="好_COSCON THAILAND COSNAM STAFF 2012 JULY 2" xfId="882" xr:uid="{00000000-0005-0000-0000-00002B240000}"/>
    <cellStyle name="好_COSCON THAILAND COSNAM STAFF 2012 JULY 2 2" xfId="9435" xr:uid="{00000000-0005-0000-0000-00002C240000}"/>
    <cellStyle name="好_COSCON THAILAND COSNAM STAFF 2012 JULY_130411_contact list of coslink coscon sea form" xfId="9436" xr:uid="{00000000-0005-0000-0000-00002D240000}"/>
    <cellStyle name="好_COSCON THAILAND COSNAM STAFF 2012 JULY_130411_contact list of coslink coscon sea form 2" xfId="9437" xr:uid="{00000000-0005-0000-0000-00002E240000}"/>
    <cellStyle name="好_COSCON THAILAND COSNAM STAFF 2012 JULY_130411_contact list of coslink coscon sea form 2 2" xfId="9438" xr:uid="{00000000-0005-0000-0000-00002F240000}"/>
    <cellStyle name="好_COSCON THAILAND COSNAM STAFF 2012 JULY_1类数据统计201303" xfId="9439" xr:uid="{00000000-0005-0000-0000-000030240000}"/>
    <cellStyle name="好_COSCON THAILAND COSNAM STAFF 2012 JULY_1类数据统计201303 2" xfId="9440" xr:uid="{00000000-0005-0000-0000-000031240000}"/>
    <cellStyle name="好_COSCON THAILAND COSNAM STAFF 2012 JULY_1类数据统计201303 2 2" xfId="9441" xr:uid="{00000000-0005-0000-0000-000032240000}"/>
    <cellStyle name="好_COSCON THAILAND COSNAM STAFF 2012 JULY_cosconsea-costar staff infors" xfId="9442" xr:uid="{00000000-0005-0000-0000-000033240000}"/>
    <cellStyle name="好_COSCON THAILAND COSNAM STAFF 2012 JULY_cosconsea-costar staff infors 2" xfId="9443" xr:uid="{00000000-0005-0000-0000-000034240000}"/>
    <cellStyle name="好_COSCON THAILAND COSNAM STAFF 2012 JULY_cosconsea-costar staff infors 2 2" xfId="9444" xr:uid="{00000000-0005-0000-0000-000035240000}"/>
    <cellStyle name="好_COSCON THAILAND COSNAM STAFF 2012 JULY_东南亚分部各类数据统计-201212(泰国更新) (3)" xfId="2111" xr:uid="{00000000-0005-0000-0000-000036240000}"/>
    <cellStyle name="好_COSCON THAILAND COSNAM STAFF 2012 JULY_东南亚分部各类数据统计-201212(泰国更新) (3) 2" xfId="9445" xr:uid="{00000000-0005-0000-0000-000037240000}"/>
    <cellStyle name="好_COSCON THAILAND COSNAM STAFF 2012 JULY_东南亚分部各类数据统计-201212(泰国更新) (3) 2 2" xfId="5058" xr:uid="{00000000-0005-0000-0000-000038240000}"/>
    <cellStyle name="好_COSCON THAILAND COSNAM STAFF 2012 JULY_东南亚分部各类数据统计201303 (2)" xfId="9446" xr:uid="{00000000-0005-0000-0000-000039240000}"/>
    <cellStyle name="好_COSCON THAILAND COSNAM STAFF 2012 JULY_东南亚分部各类数据统计201303 (2) 2" xfId="6863" xr:uid="{00000000-0005-0000-0000-00003A240000}"/>
    <cellStyle name="好_COSCON THAILAND COSNAM STAFF 2012 JULY_东南亚分部各类数据统计201303 (2) 2 2" xfId="9447" xr:uid="{00000000-0005-0000-0000-00003B240000}"/>
    <cellStyle name="好_COSCON THAILAND COSNAM STAFF 2012 JULY_东南亚分部各类数据统计201303 (4)" xfId="9448" xr:uid="{00000000-0005-0000-0000-00003C240000}"/>
    <cellStyle name="好_COSCON THAILAND COSNAM STAFF 2012 JULY_东南亚分部各类数据统计201303 (4) 2" xfId="9449" xr:uid="{00000000-0005-0000-0000-00003D240000}"/>
    <cellStyle name="好_COSCON THAILAND COSNAM STAFF 2012 JULY_东南亚分部各类数据统计201303 (4) 2 2" xfId="9450" xr:uid="{00000000-0005-0000-0000-00003E240000}"/>
    <cellStyle name="好_COSCON THAILAND COSNAM STAFF 2012 JULY_东南亚分部各类数据统计201303 xls201304" xfId="4472" xr:uid="{00000000-0005-0000-0000-00003F240000}"/>
    <cellStyle name="好_COSCON THAILAND COSNAM STAFF 2012 JULY_东南亚分部各类数据统计201303 xls201304 2" xfId="9451" xr:uid="{00000000-0005-0000-0000-000040240000}"/>
    <cellStyle name="好_COSCON THAILAND COSNAM STAFF 2012 JULY_东南亚分部各类数据统计201303 xls201304 2 2" xfId="9452" xr:uid="{00000000-0005-0000-0000-000041240000}"/>
    <cellStyle name="好_COSCON THAILAND COSNAM STAFF 2012 JULY_东南亚公司（含远星公司）人员信息201212" xfId="9453" xr:uid="{00000000-0005-0000-0000-000042240000}"/>
    <cellStyle name="好_COSCON THAILAND COSNAM STAFF 2012 JULY_东南亚公司（含远星公司）人员信息201212 2" xfId="9454" xr:uid="{00000000-0005-0000-0000-000043240000}"/>
    <cellStyle name="好_COSCON THAILAND COSNAM STAFF 2012 JULY_东南亚公司（含远星公司）人员信息201212 2 2" xfId="9455" xr:uid="{00000000-0005-0000-0000-000044240000}"/>
    <cellStyle name="好_COSCON THAILAND COSNAM STAFF 2012 JULY_菲律宾2" xfId="9456" xr:uid="{00000000-0005-0000-0000-000045240000}"/>
    <cellStyle name="好_COSCON THAILAND COSNAM STAFF 2012 JULY_菲律宾2 2" xfId="3334" xr:uid="{00000000-0005-0000-0000-000046240000}"/>
    <cellStyle name="好_COSCON THAILAND COSNAM STAFF 2012 JULY_菲律宾2 2 2" xfId="3337" xr:uid="{00000000-0005-0000-0000-000047240000}"/>
    <cellStyle name="好_COSCON THAILAND COSNAM STAFF 2012 JULY_副本东南亚分部各类数据统计201303" xfId="9457" xr:uid="{00000000-0005-0000-0000-000048240000}"/>
    <cellStyle name="好_COSCON THAILAND COSNAM STAFF 2012 JULY_副本东南亚分部各类数据统计201303 2" xfId="9458" xr:uid="{00000000-0005-0000-0000-000049240000}"/>
    <cellStyle name="好_COSCON THAILAND COSNAM STAFF 2012 JULY_副本东南亚分部各类数据统计201303 2 2" xfId="9459" xr:uid="{00000000-0005-0000-0000-00004A240000}"/>
    <cellStyle name="好_COSCON THAILAND COSNAM STAFF 2012 JULY_南亚分部各类数据统计201303" xfId="9460" xr:uid="{00000000-0005-0000-0000-00004B240000}"/>
    <cellStyle name="好_COSCON THAILAND COSNAM STAFF 2012 JULY_南亚分部各类数据统计201303 2" xfId="9461" xr:uid="{00000000-0005-0000-0000-00004C240000}"/>
    <cellStyle name="好_COSCON THAILAND COSNAM STAFF 2012 JULY_南亚分部各类数据统计201303 2 2" xfId="9462" xr:uid="{00000000-0005-0000-0000-00004D240000}"/>
    <cellStyle name="好_COSLINK_contact list - 130125" xfId="9463" xr:uid="{00000000-0005-0000-0000-00004E240000}"/>
    <cellStyle name="好_COSLINK_contact list - 130125 2" xfId="9464" xr:uid="{00000000-0005-0000-0000-00004F240000}"/>
    <cellStyle name="好_COSLINK_contact list - 130125 2 2" xfId="9465" xr:uid="{00000000-0005-0000-0000-000050240000}"/>
    <cellStyle name="好_中远印度各类数据统计201212" xfId="9466" xr:uid="{00000000-0005-0000-0000-000051240000}"/>
    <cellStyle name="好_中远印度各类数据统计201212 2" xfId="2429" xr:uid="{00000000-0005-0000-0000-000052240000}"/>
    <cellStyle name="好_中远印度各类数据统计201212 2 2" xfId="4072" xr:uid="{00000000-0005-0000-0000-000053240000}"/>
    <cellStyle name="好_中远印度各类数据统计201212_1类数据统计201303" xfId="9467" xr:uid="{00000000-0005-0000-0000-000054240000}"/>
    <cellStyle name="好_中远印度各类数据统计201212_1类数据统计201303 2" xfId="9468" xr:uid="{00000000-0005-0000-0000-000055240000}"/>
    <cellStyle name="好_中远印度各类数据统计201212_1类数据统计201303 2 2" xfId="9469" xr:uid="{00000000-0005-0000-0000-000056240000}"/>
    <cellStyle name="好_中远印度各类数据统计201212_cosconsea-costar staff infors" xfId="9470" xr:uid="{00000000-0005-0000-0000-000057240000}"/>
    <cellStyle name="好_中远印度各类数据统计201212_cosconsea-costar staff infors 2" xfId="9471" xr:uid="{00000000-0005-0000-0000-000058240000}"/>
    <cellStyle name="好_中远印度各类数据统计201212_cosconsea-costar staff infors 2 2" xfId="9472" xr:uid="{00000000-0005-0000-0000-000059240000}"/>
    <cellStyle name="好_中远印度各类数据统计201212_东南亚分部各类数据统计201303 (2)" xfId="9473" xr:uid="{00000000-0005-0000-0000-00005A240000}"/>
    <cellStyle name="好_中远印度各类数据统计201212_东南亚分部各类数据统计201303 (2) 2" xfId="9474" xr:uid="{00000000-0005-0000-0000-00005B240000}"/>
    <cellStyle name="好_中远印度各类数据统计201212_东南亚分部各类数据统计201303 (2) 2 2" xfId="9475" xr:uid="{00000000-0005-0000-0000-00005C240000}"/>
    <cellStyle name="好_中远印度各类数据统计201212_东南亚分部各类数据统计201303 (4)" xfId="9476" xr:uid="{00000000-0005-0000-0000-00005D240000}"/>
    <cellStyle name="好_中远印度各类数据统计201212_东南亚分部各类数据统计201303 (4) 2" xfId="9477" xr:uid="{00000000-0005-0000-0000-00005E240000}"/>
    <cellStyle name="好_中远印度各类数据统计201212_东南亚分部各类数据统计201303 (4) 2 2" xfId="6662" xr:uid="{00000000-0005-0000-0000-00005F240000}"/>
    <cellStyle name="好_中远印度各类数据统计201212_东南亚分部各类数据统计201303 xls201304" xfId="9478" xr:uid="{00000000-0005-0000-0000-000060240000}"/>
    <cellStyle name="好_中远印度各类数据统计201212_东南亚分部各类数据统计201303 xls201304 2" xfId="9479" xr:uid="{00000000-0005-0000-0000-000061240000}"/>
    <cellStyle name="好_中远印度各类数据统计201212_东南亚分部各类数据统计201303 xls201304 2 2" xfId="9480" xr:uid="{00000000-0005-0000-0000-000062240000}"/>
    <cellStyle name="好_中远印度各类数据统计201212_副本东南亚分部各类数据统计201303" xfId="9481" xr:uid="{00000000-0005-0000-0000-000063240000}"/>
    <cellStyle name="好_中远印度各类数据统计201212_副本东南亚分部各类数据统计201303 2" xfId="5500" xr:uid="{00000000-0005-0000-0000-000064240000}"/>
    <cellStyle name="好_中远印度各类数据统计201212_副本东南亚分部各类数据统计201303 2 2" xfId="9482" xr:uid="{00000000-0005-0000-0000-000065240000}"/>
    <cellStyle name="好_中远印度各类数据统计201212_南亚分部各类数据统计201303" xfId="9483" xr:uid="{00000000-0005-0000-0000-000066240000}"/>
    <cellStyle name="好_中远印度各类数据统计201212_南亚分部各类数据统计201303 2" xfId="9484" xr:uid="{00000000-0005-0000-0000-000067240000}"/>
    <cellStyle name="好_中远印度各类数据统计201212_南亚分部各类数据统计201303 2 2" xfId="9485" xr:uid="{00000000-0005-0000-0000-000068240000}"/>
    <cellStyle name="合計" xfId="9486" xr:uid="{00000000-0005-0000-0000-000069240000}"/>
    <cellStyle name="合計 10" xfId="1025" xr:uid="{00000000-0005-0000-0000-00006A240000}"/>
    <cellStyle name="合計 11" xfId="1033" xr:uid="{00000000-0005-0000-0000-00006B240000}"/>
    <cellStyle name="合計 12" xfId="1038" xr:uid="{00000000-0005-0000-0000-00006C240000}"/>
    <cellStyle name="合計 2" xfId="9487" xr:uid="{00000000-0005-0000-0000-00006D240000}"/>
    <cellStyle name="合計 2 2" xfId="9488" xr:uid="{00000000-0005-0000-0000-00006E240000}"/>
    <cellStyle name="合計 2 2 2" xfId="9489" xr:uid="{00000000-0005-0000-0000-00006F240000}"/>
    <cellStyle name="合計 2 2 3" xfId="9490" xr:uid="{00000000-0005-0000-0000-000070240000}"/>
    <cellStyle name="合計 2 2 4" xfId="9491" xr:uid="{00000000-0005-0000-0000-000071240000}"/>
    <cellStyle name="合計 2 3" xfId="9492" xr:uid="{00000000-0005-0000-0000-000072240000}"/>
    <cellStyle name="合計 2 4" xfId="9493" xr:uid="{00000000-0005-0000-0000-000073240000}"/>
    <cellStyle name="合計 2 5" xfId="9494" xr:uid="{00000000-0005-0000-0000-000074240000}"/>
    <cellStyle name="合計 3" xfId="9495" xr:uid="{00000000-0005-0000-0000-000075240000}"/>
    <cellStyle name="合計 3 2" xfId="9496" xr:uid="{00000000-0005-0000-0000-000076240000}"/>
    <cellStyle name="合計 3 2 2" xfId="9497" xr:uid="{00000000-0005-0000-0000-000077240000}"/>
    <cellStyle name="合計 3 2 3" xfId="9498" xr:uid="{00000000-0005-0000-0000-000078240000}"/>
    <cellStyle name="合計 3 2 4" xfId="9499" xr:uid="{00000000-0005-0000-0000-000079240000}"/>
    <cellStyle name="合計 3 3" xfId="9500" xr:uid="{00000000-0005-0000-0000-00007A240000}"/>
    <cellStyle name="合計 3 4" xfId="9501" xr:uid="{00000000-0005-0000-0000-00007B240000}"/>
    <cellStyle name="合計 3 5" xfId="9502" xr:uid="{00000000-0005-0000-0000-00007C240000}"/>
    <cellStyle name="合計 4" xfId="9503" xr:uid="{00000000-0005-0000-0000-00007D240000}"/>
    <cellStyle name="合計 4 2" xfId="9504" xr:uid="{00000000-0005-0000-0000-00007E240000}"/>
    <cellStyle name="合計 4 2 2" xfId="9505" xr:uid="{00000000-0005-0000-0000-00007F240000}"/>
    <cellStyle name="合計 4 2 3" xfId="9506" xr:uid="{00000000-0005-0000-0000-000080240000}"/>
    <cellStyle name="合計 4 2 4" xfId="9507" xr:uid="{00000000-0005-0000-0000-000081240000}"/>
    <cellStyle name="合計 4 3" xfId="9508" xr:uid="{00000000-0005-0000-0000-000082240000}"/>
    <cellStyle name="合計 4 4" xfId="9509" xr:uid="{00000000-0005-0000-0000-000083240000}"/>
    <cellStyle name="合計 4 5" xfId="9510" xr:uid="{00000000-0005-0000-0000-000084240000}"/>
    <cellStyle name="合計 5" xfId="9511" xr:uid="{00000000-0005-0000-0000-000085240000}"/>
    <cellStyle name="合計 5 2" xfId="2902" xr:uid="{00000000-0005-0000-0000-000086240000}"/>
    <cellStyle name="合計 5 2 2" xfId="2094" xr:uid="{00000000-0005-0000-0000-000087240000}"/>
    <cellStyle name="合計 5 2 3" xfId="1344" xr:uid="{00000000-0005-0000-0000-000088240000}"/>
    <cellStyle name="合計 5 2 4" xfId="2905" xr:uid="{00000000-0005-0000-0000-000089240000}"/>
    <cellStyle name="合計 5 3" xfId="9512" xr:uid="{00000000-0005-0000-0000-00008A240000}"/>
    <cellStyle name="合計 5 4" xfId="9513" xr:uid="{00000000-0005-0000-0000-00008B240000}"/>
    <cellStyle name="合計 5 5" xfId="9514" xr:uid="{00000000-0005-0000-0000-00008C240000}"/>
    <cellStyle name="合計 6" xfId="9515" xr:uid="{00000000-0005-0000-0000-00008D240000}"/>
    <cellStyle name="合計 6 2" xfId="9516" xr:uid="{00000000-0005-0000-0000-00008E240000}"/>
    <cellStyle name="合計 6 2 2" xfId="9517" xr:uid="{00000000-0005-0000-0000-00008F240000}"/>
    <cellStyle name="合計 6 2 3" xfId="9518" xr:uid="{00000000-0005-0000-0000-000090240000}"/>
    <cellStyle name="合計 6 2 4" xfId="9519" xr:uid="{00000000-0005-0000-0000-000091240000}"/>
    <cellStyle name="合計 6 3" xfId="9520" xr:uid="{00000000-0005-0000-0000-000092240000}"/>
    <cellStyle name="合計 6 4" xfId="9521" xr:uid="{00000000-0005-0000-0000-000093240000}"/>
    <cellStyle name="合計 6 5" xfId="9522" xr:uid="{00000000-0005-0000-0000-000094240000}"/>
    <cellStyle name="合計 7" xfId="7510" xr:uid="{00000000-0005-0000-0000-000095240000}"/>
    <cellStyle name="合計 7 2" xfId="7512" xr:uid="{00000000-0005-0000-0000-000096240000}"/>
    <cellStyle name="合計 7 2 2" xfId="9523" xr:uid="{00000000-0005-0000-0000-000097240000}"/>
    <cellStyle name="合計 7 2 3" xfId="9524" xr:uid="{00000000-0005-0000-0000-000098240000}"/>
    <cellStyle name="合計 7 2 4" xfId="9525" xr:uid="{00000000-0005-0000-0000-000099240000}"/>
    <cellStyle name="合計 7 3" xfId="7514" xr:uid="{00000000-0005-0000-0000-00009A240000}"/>
    <cellStyle name="合計 7 4" xfId="9526" xr:uid="{00000000-0005-0000-0000-00009B240000}"/>
    <cellStyle name="合計 7 5" xfId="9527" xr:uid="{00000000-0005-0000-0000-00009C240000}"/>
    <cellStyle name="合計 8" xfId="7516" xr:uid="{00000000-0005-0000-0000-00009D240000}"/>
    <cellStyle name="合計 8 2" xfId="9528" xr:uid="{00000000-0005-0000-0000-00009E240000}"/>
    <cellStyle name="合計 8 2 2" xfId="9529" xr:uid="{00000000-0005-0000-0000-00009F240000}"/>
    <cellStyle name="合計 8 2 3" xfId="9530" xr:uid="{00000000-0005-0000-0000-0000A0240000}"/>
    <cellStyle name="合計 8 2 4" xfId="9531" xr:uid="{00000000-0005-0000-0000-0000A1240000}"/>
    <cellStyle name="合計 8 3" xfId="9532" xr:uid="{00000000-0005-0000-0000-0000A2240000}"/>
    <cellStyle name="合計 8 4" xfId="9533" xr:uid="{00000000-0005-0000-0000-0000A3240000}"/>
    <cellStyle name="合計 8 5" xfId="9534" xr:uid="{00000000-0005-0000-0000-0000A4240000}"/>
    <cellStyle name="合計 9" xfId="7518" xr:uid="{00000000-0005-0000-0000-0000A5240000}"/>
    <cellStyle name="合計 9 2" xfId="9535" xr:uid="{00000000-0005-0000-0000-0000A6240000}"/>
    <cellStyle name="合計 9 2 2" xfId="9536" xr:uid="{00000000-0005-0000-0000-0000A7240000}"/>
    <cellStyle name="合計 9 2 3" xfId="9537" xr:uid="{00000000-0005-0000-0000-0000A8240000}"/>
    <cellStyle name="合計 9 2 4" xfId="9538" xr:uid="{00000000-0005-0000-0000-0000A9240000}"/>
    <cellStyle name="合計 9 3" xfId="9539" xr:uid="{00000000-0005-0000-0000-0000AA240000}"/>
    <cellStyle name="合計 9 4" xfId="9540" xr:uid="{00000000-0005-0000-0000-0000AB240000}"/>
    <cellStyle name="合計 9 5" xfId="9541" xr:uid="{00000000-0005-0000-0000-0000AC240000}"/>
    <cellStyle name="桁区切り [0.00]_NEWSTDS" xfId="4867" xr:uid="{00000000-0005-0000-0000-0000AD240000}"/>
    <cellStyle name="桁区切り 2" xfId="9542" xr:uid="{00000000-0005-0000-0000-0000AE240000}"/>
    <cellStyle name="桁区切り 2 2" xfId="9543" xr:uid="{00000000-0005-0000-0000-0000AF240000}"/>
    <cellStyle name="桁区切り 2 3" xfId="9544" xr:uid="{00000000-0005-0000-0000-0000B0240000}"/>
    <cellStyle name="桁区切り 3" xfId="9545" xr:uid="{00000000-0005-0000-0000-0000B1240000}"/>
    <cellStyle name="桁区切り 4" xfId="9546" xr:uid="{00000000-0005-0000-0000-0000B2240000}"/>
    <cellStyle name="桁区切り 5" xfId="9547" xr:uid="{00000000-0005-0000-0000-0000B3240000}"/>
    <cellStyle name="桁区切り_NEWSTDS" xfId="9548" xr:uid="{00000000-0005-0000-0000-0000B4240000}"/>
    <cellStyle name="壞" xfId="2440" xr:uid="{00000000-0005-0000-0000-0000B5240000}"/>
    <cellStyle name="壞 2" xfId="9549" xr:uid="{00000000-0005-0000-0000-0000B6240000}"/>
    <cellStyle name="壞 2 2" xfId="9550" xr:uid="{00000000-0005-0000-0000-0000B7240000}"/>
    <cellStyle name="壞 3" xfId="9551" xr:uid="{00000000-0005-0000-0000-0000B8240000}"/>
    <cellStyle name="壞 3 2" xfId="9552" xr:uid="{00000000-0005-0000-0000-0000B9240000}"/>
    <cellStyle name="壞 4" xfId="9553" xr:uid="{00000000-0005-0000-0000-0000BA240000}"/>
    <cellStyle name="壞 4 2" xfId="9554" xr:uid="{00000000-0005-0000-0000-0000BB240000}"/>
    <cellStyle name="壞 5" xfId="9555" xr:uid="{00000000-0005-0000-0000-0000BC240000}"/>
    <cellStyle name="壞 5 2" xfId="2710" xr:uid="{00000000-0005-0000-0000-0000BD240000}"/>
    <cellStyle name="壞 6" xfId="9556" xr:uid="{00000000-0005-0000-0000-0000BE240000}"/>
    <cellStyle name="壞 6 2" xfId="2722" xr:uid="{00000000-0005-0000-0000-0000BF240000}"/>
    <cellStyle name="壞 7" xfId="9557" xr:uid="{00000000-0005-0000-0000-0000C0240000}"/>
    <cellStyle name="壞 7 2" xfId="2732" xr:uid="{00000000-0005-0000-0000-0000C1240000}"/>
    <cellStyle name="壞 8" xfId="9558" xr:uid="{00000000-0005-0000-0000-0000C2240000}"/>
    <cellStyle name="壞 8 2" xfId="9559" xr:uid="{00000000-0005-0000-0000-0000C3240000}"/>
    <cellStyle name="壞 9" xfId="9560" xr:uid="{00000000-0005-0000-0000-0000C4240000}"/>
    <cellStyle name="壞 9 2" xfId="9561" xr:uid="{00000000-0005-0000-0000-0000C5240000}"/>
    <cellStyle name="汇总 2" xfId="2185" xr:uid="{00000000-0005-0000-0000-0000C6240000}"/>
    <cellStyle name="汇总 2 2" xfId="3624" xr:uid="{00000000-0005-0000-0000-0000C7240000}"/>
    <cellStyle name="汇总 2 2 2" xfId="3270" xr:uid="{00000000-0005-0000-0000-0000C8240000}"/>
    <cellStyle name="汇总 2 2 3" xfId="9562" xr:uid="{00000000-0005-0000-0000-0000C9240000}"/>
    <cellStyle name="汇总 2 2 4" xfId="9563" xr:uid="{00000000-0005-0000-0000-0000CA240000}"/>
    <cellStyle name="汇总 2 3" xfId="3626" xr:uid="{00000000-0005-0000-0000-0000CB240000}"/>
    <cellStyle name="汇总 2 4" xfId="9564" xr:uid="{00000000-0005-0000-0000-0000CC240000}"/>
    <cellStyle name="汇总 2 5" xfId="9565" xr:uid="{00000000-0005-0000-0000-0000CD240000}"/>
    <cellStyle name="汇总 3" xfId="3628" xr:uid="{00000000-0005-0000-0000-0000CE240000}"/>
    <cellStyle name="汇总 4" xfId="1448" xr:uid="{00000000-0005-0000-0000-0000CF240000}"/>
    <cellStyle name="汇总 5" xfId="1454" xr:uid="{00000000-0005-0000-0000-0000D0240000}"/>
    <cellStyle name="汇总 6" xfId="1460" xr:uid="{00000000-0005-0000-0000-0000D1240000}"/>
    <cellStyle name="货币 2" xfId="9566" xr:uid="{00000000-0005-0000-0000-0000D2240000}"/>
    <cellStyle name="貨幣 [0]_M_E2_SLO" xfId="9567" xr:uid="{00000000-0005-0000-0000-0000D3240000}"/>
    <cellStyle name="貨幣 2" xfId="9568" xr:uid="{00000000-0005-0000-0000-0000D4240000}"/>
    <cellStyle name="貨幣 2 2" xfId="9569" xr:uid="{00000000-0005-0000-0000-0000D5240000}"/>
    <cellStyle name="貨幣 3" xfId="8092" xr:uid="{00000000-0005-0000-0000-0000D6240000}"/>
    <cellStyle name="貨幣[0]_pldt" xfId="1053" xr:uid="{00000000-0005-0000-0000-0000D7240000}"/>
    <cellStyle name="貨幣_Addendum No. 4 CIX APPI-IV-4-Excess Rate" xfId="6214" xr:uid="{00000000-0005-0000-0000-0000D8240000}"/>
    <cellStyle name="计算 2" xfId="7813" xr:uid="{00000000-0005-0000-0000-0000D9240000}"/>
    <cellStyle name="计算 2 2" xfId="4801" xr:uid="{00000000-0005-0000-0000-0000DA240000}"/>
    <cellStyle name="计算 2 2 2" xfId="9571" xr:uid="{00000000-0005-0000-0000-0000DB240000}"/>
    <cellStyle name="计算 2 2 3" xfId="9572" xr:uid="{00000000-0005-0000-0000-0000DC240000}"/>
    <cellStyle name="计算 2 2 4" xfId="9573" xr:uid="{00000000-0005-0000-0000-0000DD240000}"/>
    <cellStyle name="计算 2 3" xfId="9574" xr:uid="{00000000-0005-0000-0000-0000DE240000}"/>
    <cellStyle name="计算 2 4" xfId="9575" xr:uid="{00000000-0005-0000-0000-0000DF240000}"/>
    <cellStyle name="计算 2 5" xfId="9576" xr:uid="{00000000-0005-0000-0000-0000E0240000}"/>
    <cellStyle name="计算 3" xfId="9577" xr:uid="{00000000-0005-0000-0000-0000E1240000}"/>
    <cellStyle name="计算 4" xfId="9578" xr:uid="{00000000-0005-0000-0000-0000E2240000}"/>
    <cellStyle name="计算 5" xfId="9579" xr:uid="{00000000-0005-0000-0000-0000E3240000}"/>
    <cellStyle name="计算 6" xfId="9580" xr:uid="{00000000-0005-0000-0000-0000E4240000}"/>
    <cellStyle name="計算方式" xfId="9581" xr:uid="{00000000-0005-0000-0000-0000E5240000}"/>
    <cellStyle name="計算方式 10" xfId="7076" xr:uid="{00000000-0005-0000-0000-0000E6240000}"/>
    <cellStyle name="計算方式 11" xfId="9582" xr:uid="{00000000-0005-0000-0000-0000E7240000}"/>
    <cellStyle name="計算方式 12" xfId="9583" xr:uid="{00000000-0005-0000-0000-0000E8240000}"/>
    <cellStyle name="計算方式 2" xfId="9584" xr:uid="{00000000-0005-0000-0000-0000E9240000}"/>
    <cellStyle name="計算方式 2 2" xfId="9585" xr:uid="{00000000-0005-0000-0000-0000EA240000}"/>
    <cellStyle name="計算方式 2 2 2" xfId="9586" xr:uid="{00000000-0005-0000-0000-0000EB240000}"/>
    <cellStyle name="計算方式 2 2 3" xfId="9587" xr:uid="{00000000-0005-0000-0000-0000EC240000}"/>
    <cellStyle name="計算方式 2 2 4" xfId="9588" xr:uid="{00000000-0005-0000-0000-0000ED240000}"/>
    <cellStyle name="計算方式 2 3" xfId="9589" xr:uid="{00000000-0005-0000-0000-0000EE240000}"/>
    <cellStyle name="計算方式 2 4" xfId="9590" xr:uid="{00000000-0005-0000-0000-0000EF240000}"/>
    <cellStyle name="計算方式 2 5" xfId="9591" xr:uid="{00000000-0005-0000-0000-0000F0240000}"/>
    <cellStyle name="計算方式 3" xfId="9592" xr:uid="{00000000-0005-0000-0000-0000F1240000}"/>
    <cellStyle name="計算方式 3 2" xfId="9593" xr:uid="{00000000-0005-0000-0000-0000F2240000}"/>
    <cellStyle name="計算方式 3 2 2" xfId="9594" xr:uid="{00000000-0005-0000-0000-0000F3240000}"/>
    <cellStyle name="計算方式 3 2 3" xfId="9595" xr:uid="{00000000-0005-0000-0000-0000F4240000}"/>
    <cellStyle name="計算方式 3 2 4" xfId="9596" xr:uid="{00000000-0005-0000-0000-0000F5240000}"/>
    <cellStyle name="計算方式 3 3" xfId="9597" xr:uid="{00000000-0005-0000-0000-0000F6240000}"/>
    <cellStyle name="計算方式 3 4" xfId="9598" xr:uid="{00000000-0005-0000-0000-0000F7240000}"/>
    <cellStyle name="計算方式 3 5" xfId="9599" xr:uid="{00000000-0005-0000-0000-0000F8240000}"/>
    <cellStyle name="計算方式 4" xfId="9600" xr:uid="{00000000-0005-0000-0000-0000F9240000}"/>
    <cellStyle name="計算方式 4 2" xfId="9601" xr:uid="{00000000-0005-0000-0000-0000FA240000}"/>
    <cellStyle name="計算方式 4 2 2" xfId="9602" xr:uid="{00000000-0005-0000-0000-0000FB240000}"/>
    <cellStyle name="計算方式 4 2 3" xfId="9603" xr:uid="{00000000-0005-0000-0000-0000FC240000}"/>
    <cellStyle name="計算方式 4 2 4" xfId="9604" xr:uid="{00000000-0005-0000-0000-0000FD240000}"/>
    <cellStyle name="計算方式 4 3" xfId="9605" xr:uid="{00000000-0005-0000-0000-0000FE240000}"/>
    <cellStyle name="計算方式 4 4" xfId="9606" xr:uid="{00000000-0005-0000-0000-0000FF240000}"/>
    <cellStyle name="計算方式 4 5" xfId="9607" xr:uid="{00000000-0005-0000-0000-000000250000}"/>
    <cellStyle name="計算方式 5" xfId="9608" xr:uid="{00000000-0005-0000-0000-000001250000}"/>
    <cellStyle name="計算方式 5 2" xfId="9609" xr:uid="{00000000-0005-0000-0000-000002250000}"/>
    <cellStyle name="計算方式 5 2 2" xfId="9610" xr:uid="{00000000-0005-0000-0000-000003250000}"/>
    <cellStyle name="計算方式 5 2 3" xfId="9611" xr:uid="{00000000-0005-0000-0000-000004250000}"/>
    <cellStyle name="計算方式 5 2 4" xfId="9612" xr:uid="{00000000-0005-0000-0000-000005250000}"/>
    <cellStyle name="計算方式 5 3" xfId="9613" xr:uid="{00000000-0005-0000-0000-000006250000}"/>
    <cellStyle name="計算方式 5 4" xfId="9614" xr:uid="{00000000-0005-0000-0000-000007250000}"/>
    <cellStyle name="計算方式 5 5" xfId="9615" xr:uid="{00000000-0005-0000-0000-000008250000}"/>
    <cellStyle name="計算方式 6" xfId="9616" xr:uid="{00000000-0005-0000-0000-000009250000}"/>
    <cellStyle name="計算方式 6 2" xfId="9617" xr:uid="{00000000-0005-0000-0000-00000A250000}"/>
    <cellStyle name="計算方式 6 2 2" xfId="9618" xr:uid="{00000000-0005-0000-0000-00000B250000}"/>
    <cellStyle name="計算方式 6 2 3" xfId="9619" xr:uid="{00000000-0005-0000-0000-00000C250000}"/>
    <cellStyle name="計算方式 6 2 4" xfId="4595" xr:uid="{00000000-0005-0000-0000-00000D250000}"/>
    <cellStyle name="計算方式 6 3" xfId="9620" xr:uid="{00000000-0005-0000-0000-00000E250000}"/>
    <cellStyle name="計算方式 6 4" xfId="9621" xr:uid="{00000000-0005-0000-0000-00000F250000}"/>
    <cellStyle name="計算方式 6 5" xfId="9622" xr:uid="{00000000-0005-0000-0000-000010250000}"/>
    <cellStyle name="計算方式 7" xfId="9623" xr:uid="{00000000-0005-0000-0000-000011250000}"/>
    <cellStyle name="計算方式 7 2" xfId="9624" xr:uid="{00000000-0005-0000-0000-000012250000}"/>
    <cellStyle name="計算方式 7 2 2" xfId="9625" xr:uid="{00000000-0005-0000-0000-000013250000}"/>
    <cellStyle name="計算方式 7 2 3" xfId="9626" xr:uid="{00000000-0005-0000-0000-000014250000}"/>
    <cellStyle name="計算方式 7 2 4" xfId="3517" xr:uid="{00000000-0005-0000-0000-000015250000}"/>
    <cellStyle name="計算方式 7 3" xfId="9627" xr:uid="{00000000-0005-0000-0000-000016250000}"/>
    <cellStyle name="計算方式 7 4" xfId="9628" xr:uid="{00000000-0005-0000-0000-000017250000}"/>
    <cellStyle name="計算方式 7 5" xfId="9434" xr:uid="{00000000-0005-0000-0000-000018250000}"/>
    <cellStyle name="計算方式 8" xfId="9629" xr:uid="{00000000-0005-0000-0000-000019250000}"/>
    <cellStyle name="計算方式 8 2" xfId="9630" xr:uid="{00000000-0005-0000-0000-00001A250000}"/>
    <cellStyle name="計算方式 8 2 2" xfId="9631" xr:uid="{00000000-0005-0000-0000-00001B250000}"/>
    <cellStyle name="計算方式 8 2 3" xfId="9632" xr:uid="{00000000-0005-0000-0000-00001C250000}"/>
    <cellStyle name="計算方式 8 2 4" xfId="9633" xr:uid="{00000000-0005-0000-0000-00001D250000}"/>
    <cellStyle name="計算方式 8 3" xfId="9634" xr:uid="{00000000-0005-0000-0000-00001E250000}"/>
    <cellStyle name="計算方式 8 4" xfId="9635" xr:uid="{00000000-0005-0000-0000-00001F250000}"/>
    <cellStyle name="計算方式 8 5" xfId="9636" xr:uid="{00000000-0005-0000-0000-000020250000}"/>
    <cellStyle name="計算方式 9" xfId="9637" xr:uid="{00000000-0005-0000-0000-000021250000}"/>
    <cellStyle name="計算方式 9 2" xfId="9638" xr:uid="{00000000-0005-0000-0000-000022250000}"/>
    <cellStyle name="計算方式 9 2 2" xfId="9639" xr:uid="{00000000-0005-0000-0000-000023250000}"/>
    <cellStyle name="計算方式 9 2 3" xfId="9640" xr:uid="{00000000-0005-0000-0000-000024250000}"/>
    <cellStyle name="計算方式 9 2 4" xfId="9641" xr:uid="{00000000-0005-0000-0000-000025250000}"/>
    <cellStyle name="計算方式 9 3" xfId="9642" xr:uid="{00000000-0005-0000-0000-000026250000}"/>
    <cellStyle name="計算方式 9 4" xfId="9643" xr:uid="{00000000-0005-0000-0000-000027250000}"/>
    <cellStyle name="計算方式 9 5" xfId="9644" xr:uid="{00000000-0005-0000-0000-000028250000}"/>
    <cellStyle name="检查单元格 2" xfId="9645" xr:uid="{00000000-0005-0000-0000-000029250000}"/>
    <cellStyle name="检查单元格 2 2" xfId="9646" xr:uid="{00000000-0005-0000-0000-00002A250000}"/>
    <cellStyle name="检查单元格 3" xfId="9647" xr:uid="{00000000-0005-0000-0000-00002B250000}"/>
    <cellStyle name="檢查儲存格" xfId="9648" xr:uid="{00000000-0005-0000-0000-00002C250000}"/>
    <cellStyle name="檢查儲存格 2" xfId="9430" xr:uid="{00000000-0005-0000-0000-00002D250000}"/>
    <cellStyle name="檢查儲存格 2 2" xfId="9432" xr:uid="{00000000-0005-0000-0000-00002E250000}"/>
    <cellStyle name="檢查儲存格 3" xfId="9649" xr:uid="{00000000-0005-0000-0000-00002F250000}"/>
    <cellStyle name="檢查儲存格 3 2" xfId="9650" xr:uid="{00000000-0005-0000-0000-000030250000}"/>
    <cellStyle name="檢查儲存格 4" xfId="9651" xr:uid="{00000000-0005-0000-0000-000031250000}"/>
    <cellStyle name="檢查儲存格 4 2" xfId="9652" xr:uid="{00000000-0005-0000-0000-000032250000}"/>
    <cellStyle name="檢查儲存格 5" xfId="2944" xr:uid="{00000000-0005-0000-0000-000033250000}"/>
    <cellStyle name="檢查儲存格 5 2" xfId="5383" xr:uid="{00000000-0005-0000-0000-000034250000}"/>
    <cellStyle name="檢查儲存格 6" xfId="2946" xr:uid="{00000000-0005-0000-0000-000035250000}"/>
    <cellStyle name="檢查儲存格 6 2" xfId="9653" xr:uid="{00000000-0005-0000-0000-000036250000}"/>
    <cellStyle name="檢查儲存格 7" xfId="2948" xr:uid="{00000000-0005-0000-0000-000037250000}"/>
    <cellStyle name="檢查儲存格 7 2" xfId="9654" xr:uid="{00000000-0005-0000-0000-000038250000}"/>
    <cellStyle name="檢查儲存格 8" xfId="9655" xr:uid="{00000000-0005-0000-0000-000039250000}"/>
    <cellStyle name="檢查儲存格 8 2" xfId="9656" xr:uid="{00000000-0005-0000-0000-00003A250000}"/>
    <cellStyle name="檢查儲存格 9" xfId="9657" xr:uid="{00000000-0005-0000-0000-00003B250000}"/>
    <cellStyle name="檢查儲存格 9 2" xfId="2588" xr:uid="{00000000-0005-0000-0000-00003C250000}"/>
    <cellStyle name="解释性文本 2" xfId="9658" xr:uid="{00000000-0005-0000-0000-00003D250000}"/>
    <cellStyle name="解释性文本 2 2" xfId="9659" xr:uid="{00000000-0005-0000-0000-00003E250000}"/>
    <cellStyle name="解释性文本 3" xfId="9660" xr:uid="{00000000-0005-0000-0000-00003F250000}"/>
    <cellStyle name="警告文本 2" xfId="9661" xr:uid="{00000000-0005-0000-0000-000040250000}"/>
    <cellStyle name="警告文本 2 2" xfId="9662" xr:uid="{00000000-0005-0000-0000-000041250000}"/>
    <cellStyle name="警告文本 3" xfId="9663" xr:uid="{00000000-0005-0000-0000-000042250000}"/>
    <cellStyle name="警告文字" xfId="9664" xr:uid="{00000000-0005-0000-0000-000043250000}"/>
    <cellStyle name="警告文字 2" xfId="9665" xr:uid="{00000000-0005-0000-0000-000044250000}"/>
    <cellStyle name="警告文字 2 2" xfId="9666" xr:uid="{00000000-0005-0000-0000-000045250000}"/>
    <cellStyle name="警告文字 3" xfId="6729" xr:uid="{00000000-0005-0000-0000-000046250000}"/>
    <cellStyle name="警告文字 3 2" xfId="6731" xr:uid="{00000000-0005-0000-0000-000047250000}"/>
    <cellStyle name="警告文字 4" xfId="6733" xr:uid="{00000000-0005-0000-0000-000048250000}"/>
    <cellStyle name="警告文字 4 2" xfId="9667" xr:uid="{00000000-0005-0000-0000-000049250000}"/>
    <cellStyle name="警告文字 5" xfId="6735" xr:uid="{00000000-0005-0000-0000-00004A250000}"/>
    <cellStyle name="警告文字 5 2" xfId="9668" xr:uid="{00000000-0005-0000-0000-00004B250000}"/>
    <cellStyle name="警告文字 6" xfId="9669" xr:uid="{00000000-0005-0000-0000-00004C250000}"/>
    <cellStyle name="警告文字 6 2" xfId="9670" xr:uid="{00000000-0005-0000-0000-00004D250000}"/>
    <cellStyle name="警告文字 7" xfId="9671" xr:uid="{00000000-0005-0000-0000-00004E250000}"/>
    <cellStyle name="警告文字 7 2" xfId="9672" xr:uid="{00000000-0005-0000-0000-00004F250000}"/>
    <cellStyle name="警告文字 8" xfId="9673" xr:uid="{00000000-0005-0000-0000-000050250000}"/>
    <cellStyle name="警告文字 8 2" xfId="8255" xr:uid="{00000000-0005-0000-0000-000051250000}"/>
    <cellStyle name="警告文字 9" xfId="9674" xr:uid="{00000000-0005-0000-0000-000052250000}"/>
    <cellStyle name="警告文字 9 2" xfId="8276" xr:uid="{00000000-0005-0000-0000-000053250000}"/>
    <cellStyle name="連結的儲存格" xfId="9675" xr:uid="{00000000-0005-0000-0000-000054250000}"/>
    <cellStyle name="連結的儲存格 2" xfId="9676" xr:uid="{00000000-0005-0000-0000-000055250000}"/>
    <cellStyle name="連結的儲存格 2 2" xfId="9677" xr:uid="{00000000-0005-0000-0000-000056250000}"/>
    <cellStyle name="連結的儲存格 3" xfId="9678" xr:uid="{00000000-0005-0000-0000-000057250000}"/>
    <cellStyle name="連結的儲存格 3 2" xfId="9679" xr:uid="{00000000-0005-0000-0000-000058250000}"/>
    <cellStyle name="連結的儲存格 4" xfId="9680" xr:uid="{00000000-0005-0000-0000-000059250000}"/>
    <cellStyle name="連結的儲存格 4 2" xfId="9681" xr:uid="{00000000-0005-0000-0000-00005A250000}"/>
    <cellStyle name="連結的儲存格 5" xfId="9682" xr:uid="{00000000-0005-0000-0000-00005B250000}"/>
    <cellStyle name="連結的儲存格 5 2" xfId="9683" xr:uid="{00000000-0005-0000-0000-00005C250000}"/>
    <cellStyle name="連結的儲存格 6" xfId="9388" xr:uid="{00000000-0005-0000-0000-00005D250000}"/>
    <cellStyle name="連結的儲存格 6 2" xfId="9390" xr:uid="{00000000-0005-0000-0000-00005E250000}"/>
    <cellStyle name="連結的儲存格 7" xfId="9392" xr:uid="{00000000-0005-0000-0000-00005F250000}"/>
    <cellStyle name="連結的儲存格 7 2" xfId="9394" xr:uid="{00000000-0005-0000-0000-000060250000}"/>
    <cellStyle name="連結的儲存格 8" xfId="3920" xr:uid="{00000000-0005-0000-0000-000061250000}"/>
    <cellStyle name="連結的儲存格 8 2" xfId="7308" xr:uid="{00000000-0005-0000-0000-000062250000}"/>
    <cellStyle name="連結的儲存格 9" xfId="4550" xr:uid="{00000000-0005-0000-0000-000063250000}"/>
    <cellStyle name="連結的儲存格 9 2" xfId="7328" xr:uid="{00000000-0005-0000-0000-000064250000}"/>
    <cellStyle name="链接单元格 2" xfId="9684" xr:uid="{00000000-0005-0000-0000-000065250000}"/>
    <cellStyle name="链接单元格 2 2" xfId="9685" xr:uid="{00000000-0005-0000-0000-000066250000}"/>
    <cellStyle name="链接单元格 3" xfId="9686" xr:uid="{00000000-0005-0000-0000-000067250000}"/>
    <cellStyle name="千分位 2" xfId="9687" xr:uid="{00000000-0005-0000-0000-000068250000}"/>
    <cellStyle name="千分位[0] 2" xfId="9688" xr:uid="{00000000-0005-0000-0000-000069250000}"/>
    <cellStyle name="千分位_Addendum No. 4 CIX APPI-IV-4-Excess Rate" xfId="9689" xr:uid="{00000000-0005-0000-0000-00006A250000}"/>
    <cellStyle name="千位分隔 2" xfId="9690" xr:uid="{00000000-0005-0000-0000-00006B250000}"/>
    <cellStyle name="千位分隔 2 2" xfId="9691" xr:uid="{00000000-0005-0000-0000-00006C250000}"/>
    <cellStyle name="千位分隔 2 2 2" xfId="9692" xr:uid="{00000000-0005-0000-0000-00006D250000}"/>
    <cellStyle name="千位分隔 2 2 2 2" xfId="7370" xr:uid="{00000000-0005-0000-0000-00006E250000}"/>
    <cellStyle name="千位分隔 2 2 2 2 2" xfId="9693" xr:uid="{00000000-0005-0000-0000-00006F250000}"/>
    <cellStyle name="千位分隔 2 2 2 3" xfId="7372" xr:uid="{00000000-0005-0000-0000-000070250000}"/>
    <cellStyle name="千位分隔 2 2 2 3 2" xfId="9694" xr:uid="{00000000-0005-0000-0000-000071250000}"/>
    <cellStyle name="千位分隔 2 2 2 4" xfId="9695" xr:uid="{00000000-0005-0000-0000-000072250000}"/>
    <cellStyle name="千位分隔 2 2 3" xfId="9696" xr:uid="{00000000-0005-0000-0000-000073250000}"/>
    <cellStyle name="千位分隔 2 3" xfId="9697" xr:uid="{00000000-0005-0000-0000-000074250000}"/>
    <cellStyle name="千位分隔 2 4" xfId="9698" xr:uid="{00000000-0005-0000-0000-000075250000}"/>
    <cellStyle name="千位分隔 3" xfId="9699" xr:uid="{00000000-0005-0000-0000-000076250000}"/>
    <cellStyle name="千位分隔 3 2" xfId="9700" xr:uid="{00000000-0005-0000-0000-000077250000}"/>
    <cellStyle name="千位分隔 3 2 2" xfId="9701" xr:uid="{00000000-0005-0000-0000-000078250000}"/>
    <cellStyle name="千位分隔 3 2 3" xfId="9702" xr:uid="{00000000-0005-0000-0000-000079250000}"/>
    <cellStyle name="千位分隔[0] 2" xfId="9703" xr:uid="{00000000-0005-0000-0000-00007A250000}"/>
    <cellStyle name="千位分隔[0] 2 2" xfId="9704" xr:uid="{00000000-0005-0000-0000-00007B250000}"/>
    <cellStyle name="千位分隔[0] 2 2 2" xfId="9705" xr:uid="{00000000-0005-0000-0000-00007C250000}"/>
    <cellStyle name="千位分隔[0] 2 2 2 2" xfId="9706" xr:uid="{00000000-0005-0000-0000-00007D250000}"/>
    <cellStyle name="千位分隔[0] 2 2 2 2 2" xfId="9707" xr:uid="{00000000-0005-0000-0000-00007E250000}"/>
    <cellStyle name="千位分隔[0] 2 2 2 2 2 2" xfId="9708" xr:uid="{00000000-0005-0000-0000-00007F250000}"/>
    <cellStyle name="千位分隔[0] 2 2 2 2 3" xfId="9709" xr:uid="{00000000-0005-0000-0000-000080250000}"/>
    <cellStyle name="千位分隔[0] 2 2 2 3" xfId="9710" xr:uid="{00000000-0005-0000-0000-000081250000}"/>
    <cellStyle name="千位分隔[0] 2 2 3" xfId="9711" xr:uid="{00000000-0005-0000-0000-000082250000}"/>
    <cellStyle name="千位分隔[0] 2 2 3 2" xfId="9712" xr:uid="{00000000-0005-0000-0000-000083250000}"/>
    <cellStyle name="千位分隔[0] 2 2 3 2 2" xfId="6097" xr:uid="{00000000-0005-0000-0000-000084250000}"/>
    <cellStyle name="千位分隔[0] 2 2 3 3" xfId="9713" xr:uid="{00000000-0005-0000-0000-000085250000}"/>
    <cellStyle name="千位分隔[0] 2 2 4" xfId="9714" xr:uid="{00000000-0005-0000-0000-000086250000}"/>
    <cellStyle name="千位分隔[0] 2 3" xfId="9715" xr:uid="{00000000-0005-0000-0000-000087250000}"/>
    <cellStyle name="千位分隔[0] 2 3 2" xfId="9716" xr:uid="{00000000-0005-0000-0000-000088250000}"/>
    <cellStyle name="千位分隔[0] 2 3 2 2" xfId="9717" xr:uid="{00000000-0005-0000-0000-000089250000}"/>
    <cellStyle name="千位分隔[0] 2 3 2 2 2" xfId="9718" xr:uid="{00000000-0005-0000-0000-00008A250000}"/>
    <cellStyle name="千位分隔[0] 2 3 2 3" xfId="9719" xr:uid="{00000000-0005-0000-0000-00008B250000}"/>
    <cellStyle name="千位分隔[0] 2 3 3" xfId="9720" xr:uid="{00000000-0005-0000-0000-00008C250000}"/>
    <cellStyle name="千位分隔[0] 2 4" xfId="9721" xr:uid="{00000000-0005-0000-0000-00008D250000}"/>
    <cellStyle name="千位分隔[0] 2 4 2" xfId="9722" xr:uid="{00000000-0005-0000-0000-00008E250000}"/>
    <cellStyle name="千位分隔[0] 2 4 2 2" xfId="9723" xr:uid="{00000000-0005-0000-0000-00008F250000}"/>
    <cellStyle name="千位分隔[0] 2 4 2 2 2" xfId="9724" xr:uid="{00000000-0005-0000-0000-000090250000}"/>
    <cellStyle name="千位分隔[0] 2 4 2 3" xfId="9725" xr:uid="{00000000-0005-0000-0000-000091250000}"/>
    <cellStyle name="千位分隔[0] 2 4 3" xfId="9570" xr:uid="{00000000-0005-0000-0000-000092250000}"/>
    <cellStyle name="千位分隔[0] 2 5" xfId="9726" xr:uid="{00000000-0005-0000-0000-000093250000}"/>
    <cellStyle name="千位分隔[0] 2 5 2" xfId="9727" xr:uid="{00000000-0005-0000-0000-000094250000}"/>
    <cellStyle name="千位分隔[0] 2 5 2 2" xfId="9728" xr:uid="{00000000-0005-0000-0000-000095250000}"/>
    <cellStyle name="千位分隔[0] 2 5 2 2 2" xfId="9729" xr:uid="{00000000-0005-0000-0000-000096250000}"/>
    <cellStyle name="千位分隔[0] 2 5 2 3" xfId="9730" xr:uid="{00000000-0005-0000-0000-000097250000}"/>
    <cellStyle name="千位分隔[0] 2 5 3" xfId="9731" xr:uid="{00000000-0005-0000-0000-000098250000}"/>
    <cellStyle name="千位分隔[0] 2 6" xfId="9732" xr:uid="{00000000-0005-0000-0000-000099250000}"/>
    <cellStyle name="千位分隔[0] 2 6 2" xfId="9733" xr:uid="{00000000-0005-0000-0000-00009A250000}"/>
    <cellStyle name="千位分隔[0] 2 6 2 2" xfId="9734" xr:uid="{00000000-0005-0000-0000-00009B250000}"/>
    <cellStyle name="千位分隔[0] 2 6 2 2 2" xfId="9735" xr:uid="{00000000-0005-0000-0000-00009C250000}"/>
    <cellStyle name="千位分隔[0] 2 6 2 3" xfId="9736" xr:uid="{00000000-0005-0000-0000-00009D250000}"/>
    <cellStyle name="千位分隔[0] 2 6 3" xfId="9737" xr:uid="{00000000-0005-0000-0000-00009E250000}"/>
    <cellStyle name="千位分隔[0] 2 7" xfId="9738" xr:uid="{00000000-0005-0000-0000-00009F250000}"/>
    <cellStyle name="千位分隔[0] 2 7 2" xfId="9739" xr:uid="{00000000-0005-0000-0000-0000A0250000}"/>
    <cellStyle name="千位分隔[0] 2 7 2 2" xfId="9740" xr:uid="{00000000-0005-0000-0000-0000A1250000}"/>
    <cellStyle name="千位分隔[0] 2 7 3" xfId="9741" xr:uid="{00000000-0005-0000-0000-0000A2250000}"/>
    <cellStyle name="千位分隔[0] 2 8" xfId="9742" xr:uid="{00000000-0005-0000-0000-0000A3250000}"/>
    <cellStyle name="千位分隔[0] 3" xfId="9743" xr:uid="{00000000-0005-0000-0000-0000A4250000}"/>
    <cellStyle name="千位分隔[0] 3 2" xfId="9744" xr:uid="{00000000-0005-0000-0000-0000A5250000}"/>
    <cellStyle name="强调文字颜色 1 2" xfId="2051" xr:uid="{00000000-0005-0000-0000-0000A6250000}"/>
    <cellStyle name="强调文字颜色 1 2 2" xfId="9745" xr:uid="{00000000-0005-0000-0000-0000A7250000}"/>
    <cellStyle name="强调文字颜色 1 3" xfId="2058" xr:uid="{00000000-0005-0000-0000-0000A8250000}"/>
    <cellStyle name="强调文字颜色 2 2" xfId="9746" xr:uid="{00000000-0005-0000-0000-0000A9250000}"/>
    <cellStyle name="强调文字颜色 2 2 2" xfId="9747" xr:uid="{00000000-0005-0000-0000-0000AA250000}"/>
    <cellStyle name="强调文字颜色 2 3" xfId="9748" xr:uid="{00000000-0005-0000-0000-0000AB250000}"/>
    <cellStyle name="强调文字颜色 3 2" xfId="9749" xr:uid="{00000000-0005-0000-0000-0000AC250000}"/>
    <cellStyle name="强调文字颜色 3 2 2" xfId="9750" xr:uid="{00000000-0005-0000-0000-0000AD250000}"/>
    <cellStyle name="强调文字颜色 3 3" xfId="9751" xr:uid="{00000000-0005-0000-0000-0000AE250000}"/>
    <cellStyle name="强调文字颜色 4 2" xfId="9752" xr:uid="{00000000-0005-0000-0000-0000AF250000}"/>
    <cellStyle name="强调文字颜色 4 2 2" xfId="9753" xr:uid="{00000000-0005-0000-0000-0000B0250000}"/>
    <cellStyle name="强调文字颜色 4 3" xfId="9754" xr:uid="{00000000-0005-0000-0000-0000B1250000}"/>
    <cellStyle name="强调文字颜色 5 2" xfId="9755" xr:uid="{00000000-0005-0000-0000-0000B2250000}"/>
    <cellStyle name="强调文字颜色 5 2 2" xfId="9756" xr:uid="{00000000-0005-0000-0000-0000B3250000}"/>
    <cellStyle name="强调文字颜色 5 3" xfId="8524" xr:uid="{00000000-0005-0000-0000-0000B4250000}"/>
    <cellStyle name="强调文字颜色 6 2" xfId="9757" xr:uid="{00000000-0005-0000-0000-0000B5250000}"/>
    <cellStyle name="强调文字颜色 6 2 2" xfId="9758" xr:uid="{00000000-0005-0000-0000-0000B6250000}"/>
    <cellStyle name="强调文字颜色 6 3" xfId="9759" xr:uid="{00000000-0005-0000-0000-0000B7250000}"/>
    <cellStyle name="鱔 [0]_95鼻褒瞳" xfId="9760" xr:uid="{00000000-0005-0000-0000-0000B8250000}"/>
    <cellStyle name="鱔_95鼻褒瞳" xfId="9761" xr:uid="{00000000-0005-0000-0000-0000B9250000}"/>
    <cellStyle name="适中 2" xfId="6068" xr:uid="{00000000-0005-0000-0000-0000BA250000}"/>
    <cellStyle name="适中 2 2" xfId="9763" xr:uid="{00000000-0005-0000-0000-0000BB250000}"/>
    <cellStyle name="适中 3" xfId="9764" xr:uid="{00000000-0005-0000-0000-0000BC250000}"/>
    <cellStyle name="输出 2" xfId="9765" xr:uid="{00000000-0005-0000-0000-0000BD250000}"/>
    <cellStyle name="输出 2 2" xfId="9766" xr:uid="{00000000-0005-0000-0000-0000BE250000}"/>
    <cellStyle name="输出 2 2 2" xfId="9767" xr:uid="{00000000-0005-0000-0000-0000BF250000}"/>
    <cellStyle name="输出 2 2 3" xfId="9768" xr:uid="{00000000-0005-0000-0000-0000C0250000}"/>
    <cellStyle name="输出 2 2 4" xfId="9769" xr:uid="{00000000-0005-0000-0000-0000C1250000}"/>
    <cellStyle name="输出 2 3" xfId="9770" xr:uid="{00000000-0005-0000-0000-0000C2250000}"/>
    <cellStyle name="输出 2 4" xfId="9771" xr:uid="{00000000-0005-0000-0000-0000C3250000}"/>
    <cellStyle name="输出 2 5" xfId="9772" xr:uid="{00000000-0005-0000-0000-0000C4250000}"/>
    <cellStyle name="输出 3" xfId="9773" xr:uid="{00000000-0005-0000-0000-0000C5250000}"/>
    <cellStyle name="输出 4" xfId="9774" xr:uid="{00000000-0005-0000-0000-0000C6250000}"/>
    <cellStyle name="输出 5" xfId="9775" xr:uid="{00000000-0005-0000-0000-0000C7250000}"/>
    <cellStyle name="输出 6" xfId="9776" xr:uid="{00000000-0005-0000-0000-0000C8250000}"/>
    <cellStyle name="输入 2" xfId="6944" xr:uid="{00000000-0005-0000-0000-0000C9250000}"/>
    <cellStyle name="输入 2 2" xfId="6946" xr:uid="{00000000-0005-0000-0000-0000CA250000}"/>
    <cellStyle name="输入 2 2 2" xfId="6948" xr:uid="{00000000-0005-0000-0000-0000CB250000}"/>
    <cellStyle name="输入 2 2 3" xfId="6955" xr:uid="{00000000-0005-0000-0000-0000CC250000}"/>
    <cellStyle name="输入 2 2 4" xfId="6959" xr:uid="{00000000-0005-0000-0000-0000CD250000}"/>
    <cellStyle name="输入 2 3" xfId="6964" xr:uid="{00000000-0005-0000-0000-0000CE250000}"/>
    <cellStyle name="输入 2 4" xfId="6972" xr:uid="{00000000-0005-0000-0000-0000CF250000}"/>
    <cellStyle name="输入 2 5" xfId="6975" xr:uid="{00000000-0005-0000-0000-0000D0250000}"/>
    <cellStyle name="输入 3" xfId="6980" xr:uid="{00000000-0005-0000-0000-0000D1250000}"/>
    <cellStyle name="输入 4" xfId="9777" xr:uid="{00000000-0005-0000-0000-0000D2250000}"/>
    <cellStyle name="输入 5" xfId="9778" xr:uid="{00000000-0005-0000-0000-0000D3250000}"/>
    <cellStyle name="输入 6" xfId="9779" xr:uid="{00000000-0005-0000-0000-0000D4250000}"/>
    <cellStyle name="輸出" xfId="9780" xr:uid="{00000000-0005-0000-0000-0000D5250000}"/>
    <cellStyle name="輸出 10" xfId="9781" xr:uid="{00000000-0005-0000-0000-0000D6250000}"/>
    <cellStyle name="輸出 11" xfId="9782" xr:uid="{00000000-0005-0000-0000-0000D7250000}"/>
    <cellStyle name="輸出 12" xfId="9783" xr:uid="{00000000-0005-0000-0000-0000D8250000}"/>
    <cellStyle name="輸出 2" xfId="9784" xr:uid="{00000000-0005-0000-0000-0000D9250000}"/>
    <cellStyle name="輸出 2 2" xfId="9785" xr:uid="{00000000-0005-0000-0000-0000DA250000}"/>
    <cellStyle name="輸出 2 2 2" xfId="8453" xr:uid="{00000000-0005-0000-0000-0000DB250000}"/>
    <cellStyle name="輸出 2 2 3" xfId="8461" xr:uid="{00000000-0005-0000-0000-0000DC250000}"/>
    <cellStyle name="輸出 2 2 4" xfId="8468" xr:uid="{00000000-0005-0000-0000-0000DD250000}"/>
    <cellStyle name="輸出 2 3" xfId="9786" xr:uid="{00000000-0005-0000-0000-0000DE250000}"/>
    <cellStyle name="輸出 2 4" xfId="9787" xr:uid="{00000000-0005-0000-0000-0000DF250000}"/>
    <cellStyle name="輸出 2 5" xfId="9788" xr:uid="{00000000-0005-0000-0000-0000E0250000}"/>
    <cellStyle name="輸出 3" xfId="9789" xr:uid="{00000000-0005-0000-0000-0000E1250000}"/>
    <cellStyle name="輸出 3 2" xfId="9790" xr:uid="{00000000-0005-0000-0000-0000E2250000}"/>
    <cellStyle name="輸出 3 2 2" xfId="8848" xr:uid="{00000000-0005-0000-0000-0000E3250000}"/>
    <cellStyle name="輸出 3 2 3" xfId="8852" xr:uid="{00000000-0005-0000-0000-0000E4250000}"/>
    <cellStyle name="輸出 3 2 4" xfId="8855" xr:uid="{00000000-0005-0000-0000-0000E5250000}"/>
    <cellStyle name="輸出 3 3" xfId="9791" xr:uid="{00000000-0005-0000-0000-0000E6250000}"/>
    <cellStyle name="輸出 3 4" xfId="9792" xr:uid="{00000000-0005-0000-0000-0000E7250000}"/>
    <cellStyle name="輸出 3 5" xfId="9793" xr:uid="{00000000-0005-0000-0000-0000E8250000}"/>
    <cellStyle name="輸出 4" xfId="9794" xr:uid="{00000000-0005-0000-0000-0000E9250000}"/>
    <cellStyle name="輸出 4 2" xfId="9795" xr:uid="{00000000-0005-0000-0000-0000EA250000}"/>
    <cellStyle name="輸出 4 2 2" xfId="9057" xr:uid="{00000000-0005-0000-0000-0000EB250000}"/>
    <cellStyle name="輸出 4 2 3" xfId="9060" xr:uid="{00000000-0005-0000-0000-0000EC250000}"/>
    <cellStyle name="輸出 4 2 4" xfId="9063" xr:uid="{00000000-0005-0000-0000-0000ED250000}"/>
    <cellStyle name="輸出 4 3" xfId="9796" xr:uid="{00000000-0005-0000-0000-0000EE250000}"/>
    <cellStyle name="輸出 4 4" xfId="9797" xr:uid="{00000000-0005-0000-0000-0000EF250000}"/>
    <cellStyle name="輸出 4 5" xfId="9798" xr:uid="{00000000-0005-0000-0000-0000F0250000}"/>
    <cellStyle name="輸出 5" xfId="9799" xr:uid="{00000000-0005-0000-0000-0000F1250000}"/>
    <cellStyle name="輸出 5 2" xfId="9800" xr:uid="{00000000-0005-0000-0000-0000F2250000}"/>
    <cellStyle name="輸出 5 2 2" xfId="9164" xr:uid="{00000000-0005-0000-0000-0000F3250000}"/>
    <cellStyle name="輸出 5 2 3" xfId="9166" xr:uid="{00000000-0005-0000-0000-0000F4250000}"/>
    <cellStyle name="輸出 5 2 4" xfId="9168" xr:uid="{00000000-0005-0000-0000-0000F5250000}"/>
    <cellStyle name="輸出 5 3" xfId="9801" xr:uid="{00000000-0005-0000-0000-0000F6250000}"/>
    <cellStyle name="輸出 5 4" xfId="9802" xr:uid="{00000000-0005-0000-0000-0000F7250000}"/>
    <cellStyle name="輸出 5 5" xfId="9803" xr:uid="{00000000-0005-0000-0000-0000F8250000}"/>
    <cellStyle name="輸出 6" xfId="9804" xr:uid="{00000000-0005-0000-0000-0000F9250000}"/>
    <cellStyle name="輸出 6 2" xfId="668" xr:uid="{00000000-0005-0000-0000-0000FA250000}"/>
    <cellStyle name="輸出 6 2 2" xfId="9231" xr:uid="{00000000-0005-0000-0000-0000FB250000}"/>
    <cellStyle name="輸出 6 2 3" xfId="9233" xr:uid="{00000000-0005-0000-0000-0000FC250000}"/>
    <cellStyle name="輸出 6 2 4" xfId="9235" xr:uid="{00000000-0005-0000-0000-0000FD250000}"/>
    <cellStyle name="輸出 6 3" xfId="4020" xr:uid="{00000000-0005-0000-0000-0000FE250000}"/>
    <cellStyle name="輸出 6 4" xfId="4023" xr:uid="{00000000-0005-0000-0000-0000FF250000}"/>
    <cellStyle name="輸出 6 5" xfId="1383" xr:uid="{00000000-0005-0000-0000-000000260000}"/>
    <cellStyle name="輸出 7" xfId="9805" xr:uid="{00000000-0005-0000-0000-000001260000}"/>
    <cellStyle name="輸出 7 2" xfId="7843" xr:uid="{00000000-0005-0000-0000-000002260000}"/>
    <cellStyle name="輸出 7 2 2" xfId="7846" xr:uid="{00000000-0005-0000-0000-000003260000}"/>
    <cellStyle name="輸出 7 2 3" xfId="7851" xr:uid="{00000000-0005-0000-0000-000004260000}"/>
    <cellStyle name="輸出 7 2 4" xfId="7853" xr:uid="{00000000-0005-0000-0000-000005260000}"/>
    <cellStyle name="輸出 7 3" xfId="7855" xr:uid="{00000000-0005-0000-0000-000006260000}"/>
    <cellStyle name="輸出 7 4" xfId="7857" xr:uid="{00000000-0005-0000-0000-000007260000}"/>
    <cellStyle name="輸出 7 5" xfId="9806" xr:uid="{00000000-0005-0000-0000-000008260000}"/>
    <cellStyle name="輸出 8" xfId="9807" xr:uid="{00000000-0005-0000-0000-000009260000}"/>
    <cellStyle name="輸出 8 2" xfId="7865" xr:uid="{00000000-0005-0000-0000-00000A260000}"/>
    <cellStyle name="輸出 8 2 2" xfId="9808" xr:uid="{00000000-0005-0000-0000-00000B260000}"/>
    <cellStyle name="輸出 8 2 3" xfId="9809" xr:uid="{00000000-0005-0000-0000-00000C260000}"/>
    <cellStyle name="輸出 8 2 4" xfId="9810" xr:uid="{00000000-0005-0000-0000-00000D260000}"/>
    <cellStyle name="輸出 8 3" xfId="7867" xr:uid="{00000000-0005-0000-0000-00000E260000}"/>
    <cellStyle name="輸出 8 4" xfId="9811" xr:uid="{00000000-0005-0000-0000-00000F260000}"/>
    <cellStyle name="輸出 8 5" xfId="7539" xr:uid="{00000000-0005-0000-0000-000010260000}"/>
    <cellStyle name="輸出 9" xfId="9812" xr:uid="{00000000-0005-0000-0000-000011260000}"/>
    <cellStyle name="輸出 9 2" xfId="7871" xr:uid="{00000000-0005-0000-0000-000012260000}"/>
    <cellStyle name="輸出 9 2 2" xfId="2221" xr:uid="{00000000-0005-0000-0000-000013260000}"/>
    <cellStyle name="輸出 9 2 3" xfId="9813" xr:uid="{00000000-0005-0000-0000-000014260000}"/>
    <cellStyle name="輸出 9 2 4" xfId="9814" xr:uid="{00000000-0005-0000-0000-000015260000}"/>
    <cellStyle name="輸出 9 3" xfId="7873" xr:uid="{00000000-0005-0000-0000-000016260000}"/>
    <cellStyle name="輸出 9 4" xfId="9815" xr:uid="{00000000-0005-0000-0000-000017260000}"/>
    <cellStyle name="輸出 9 5" xfId="9762" xr:uid="{00000000-0005-0000-0000-000018260000}"/>
    <cellStyle name="輸入" xfId="9816" xr:uid="{00000000-0005-0000-0000-000019260000}"/>
    <cellStyle name="輸入 10" xfId="9817" xr:uid="{00000000-0005-0000-0000-00001A260000}"/>
    <cellStyle name="輸入 11" xfId="4168" xr:uid="{00000000-0005-0000-0000-00001B260000}"/>
    <cellStyle name="輸入 12" xfId="4171" xr:uid="{00000000-0005-0000-0000-00001C260000}"/>
    <cellStyle name="輸入 2" xfId="9818" xr:uid="{00000000-0005-0000-0000-00001D260000}"/>
    <cellStyle name="輸入 2 2" xfId="9819" xr:uid="{00000000-0005-0000-0000-00001E260000}"/>
    <cellStyle name="輸入 2 2 2" xfId="3590" xr:uid="{00000000-0005-0000-0000-00001F260000}"/>
    <cellStyle name="輸入 2 2 3" xfId="4568" xr:uid="{00000000-0005-0000-0000-000020260000}"/>
    <cellStyle name="輸入 2 2 4" xfId="9820" xr:uid="{00000000-0005-0000-0000-000021260000}"/>
    <cellStyle name="輸入 2 3" xfId="9821" xr:uid="{00000000-0005-0000-0000-000022260000}"/>
    <cellStyle name="輸入 2 4" xfId="9822" xr:uid="{00000000-0005-0000-0000-000023260000}"/>
    <cellStyle name="輸入 2 5" xfId="9823" xr:uid="{00000000-0005-0000-0000-000024260000}"/>
    <cellStyle name="輸入 3" xfId="9824" xr:uid="{00000000-0005-0000-0000-000025260000}"/>
    <cellStyle name="輸入 3 2" xfId="9825" xr:uid="{00000000-0005-0000-0000-000026260000}"/>
    <cellStyle name="輸入 3 2 2" xfId="9826" xr:uid="{00000000-0005-0000-0000-000027260000}"/>
    <cellStyle name="輸入 3 2 3" xfId="4417" xr:uid="{00000000-0005-0000-0000-000028260000}"/>
    <cellStyle name="輸入 3 2 4" xfId="9827" xr:uid="{00000000-0005-0000-0000-000029260000}"/>
    <cellStyle name="輸入 3 3" xfId="9828" xr:uid="{00000000-0005-0000-0000-00002A260000}"/>
    <cellStyle name="輸入 3 4" xfId="9829" xr:uid="{00000000-0005-0000-0000-00002B260000}"/>
    <cellStyle name="輸入 3 5" xfId="9830" xr:uid="{00000000-0005-0000-0000-00002C260000}"/>
    <cellStyle name="輸入 4" xfId="4240" xr:uid="{00000000-0005-0000-0000-00002D260000}"/>
    <cellStyle name="輸入 4 2" xfId="9831" xr:uid="{00000000-0005-0000-0000-00002E260000}"/>
    <cellStyle name="輸入 4 2 2" xfId="9832" xr:uid="{00000000-0005-0000-0000-00002F260000}"/>
    <cellStyle name="輸入 4 2 3" xfId="9833" xr:uid="{00000000-0005-0000-0000-000030260000}"/>
    <cellStyle name="輸入 4 2 4" xfId="9834" xr:uid="{00000000-0005-0000-0000-000031260000}"/>
    <cellStyle name="輸入 4 3" xfId="9835" xr:uid="{00000000-0005-0000-0000-000032260000}"/>
    <cellStyle name="輸入 4 4" xfId="9836" xr:uid="{00000000-0005-0000-0000-000033260000}"/>
    <cellStyle name="輸入 4 5" xfId="9837" xr:uid="{00000000-0005-0000-0000-000034260000}"/>
    <cellStyle name="輸入 5" xfId="4242" xr:uid="{00000000-0005-0000-0000-000035260000}"/>
    <cellStyle name="輸入 5 2" xfId="9838" xr:uid="{00000000-0005-0000-0000-000036260000}"/>
    <cellStyle name="輸入 5 2 2" xfId="9839" xr:uid="{00000000-0005-0000-0000-000037260000}"/>
    <cellStyle name="輸入 5 2 3" xfId="9840" xr:uid="{00000000-0005-0000-0000-000038260000}"/>
    <cellStyle name="輸入 5 2 4" xfId="9841" xr:uid="{00000000-0005-0000-0000-000039260000}"/>
    <cellStyle name="輸入 5 3" xfId="9842" xr:uid="{00000000-0005-0000-0000-00003A260000}"/>
    <cellStyle name="輸入 5 4" xfId="9843" xr:uid="{00000000-0005-0000-0000-00003B260000}"/>
    <cellStyle name="輸入 5 5" xfId="9844" xr:uid="{00000000-0005-0000-0000-00003C260000}"/>
    <cellStyle name="輸入 6" xfId="4014" xr:uid="{00000000-0005-0000-0000-00003D260000}"/>
    <cellStyle name="輸入 6 2" xfId="9845" xr:uid="{00000000-0005-0000-0000-00003E260000}"/>
    <cellStyle name="輸入 6 2 2" xfId="9846" xr:uid="{00000000-0005-0000-0000-00003F260000}"/>
    <cellStyle name="輸入 6 2 3" xfId="9847" xr:uid="{00000000-0005-0000-0000-000040260000}"/>
    <cellStyle name="輸入 6 2 4" xfId="9848" xr:uid="{00000000-0005-0000-0000-000041260000}"/>
    <cellStyle name="輸入 6 3" xfId="9849" xr:uid="{00000000-0005-0000-0000-000042260000}"/>
    <cellStyle name="輸入 6 4" xfId="9850" xr:uid="{00000000-0005-0000-0000-000043260000}"/>
    <cellStyle name="輸入 6 5" xfId="9851" xr:uid="{00000000-0005-0000-0000-000044260000}"/>
    <cellStyle name="輸入 7" xfId="9852" xr:uid="{00000000-0005-0000-0000-000045260000}"/>
    <cellStyle name="輸入 7 2" xfId="9853" xr:uid="{00000000-0005-0000-0000-000046260000}"/>
    <cellStyle name="輸入 7 2 2" xfId="9854" xr:uid="{00000000-0005-0000-0000-000047260000}"/>
    <cellStyle name="輸入 7 2 3" xfId="9855" xr:uid="{00000000-0005-0000-0000-000048260000}"/>
    <cellStyle name="輸入 7 2 4" xfId="9856" xr:uid="{00000000-0005-0000-0000-000049260000}"/>
    <cellStyle name="輸入 7 3" xfId="9857" xr:uid="{00000000-0005-0000-0000-00004A260000}"/>
    <cellStyle name="輸入 7 4" xfId="9858" xr:uid="{00000000-0005-0000-0000-00004B260000}"/>
    <cellStyle name="輸入 7 5" xfId="9859" xr:uid="{00000000-0005-0000-0000-00004C260000}"/>
    <cellStyle name="輸入 8" xfId="9860" xr:uid="{00000000-0005-0000-0000-00004D260000}"/>
    <cellStyle name="輸入 8 2" xfId="9861" xr:uid="{00000000-0005-0000-0000-00004E260000}"/>
    <cellStyle name="輸入 8 2 2" xfId="3507" xr:uid="{00000000-0005-0000-0000-00004F260000}"/>
    <cellStyle name="輸入 8 2 3" xfId="2576" xr:uid="{00000000-0005-0000-0000-000050260000}"/>
    <cellStyle name="輸入 8 2 4" xfId="573" xr:uid="{00000000-0005-0000-0000-000051260000}"/>
    <cellStyle name="輸入 8 3" xfId="4047" xr:uid="{00000000-0005-0000-0000-000052260000}"/>
    <cellStyle name="輸入 8 4" xfId="4051" xr:uid="{00000000-0005-0000-0000-000053260000}"/>
    <cellStyle name="輸入 8 5" xfId="4765" xr:uid="{00000000-0005-0000-0000-000054260000}"/>
    <cellStyle name="輸入 9" xfId="9862" xr:uid="{00000000-0005-0000-0000-000055260000}"/>
    <cellStyle name="輸入 9 2" xfId="9863" xr:uid="{00000000-0005-0000-0000-000056260000}"/>
    <cellStyle name="輸入 9 2 2" xfId="9864" xr:uid="{00000000-0005-0000-0000-000057260000}"/>
    <cellStyle name="輸入 9 2 3" xfId="9865" xr:uid="{00000000-0005-0000-0000-000058260000}"/>
    <cellStyle name="輸入 9 2 4" xfId="9866" xr:uid="{00000000-0005-0000-0000-000059260000}"/>
    <cellStyle name="輸入 9 3" xfId="9867" xr:uid="{00000000-0005-0000-0000-00005A260000}"/>
    <cellStyle name="輸入 9 4" xfId="9868" xr:uid="{00000000-0005-0000-0000-00005B260000}"/>
    <cellStyle name="輸入 9 5" xfId="9869" xr:uid="{00000000-0005-0000-0000-00005C260000}"/>
    <cellStyle name="說明文字" xfId="9870" xr:uid="{00000000-0005-0000-0000-00005D260000}"/>
    <cellStyle name="說明文字 2" xfId="9871" xr:uid="{00000000-0005-0000-0000-00005E260000}"/>
    <cellStyle name="說明文字 2 2" xfId="1785" xr:uid="{00000000-0005-0000-0000-00005F260000}"/>
    <cellStyle name="說明文字 3" xfId="9872" xr:uid="{00000000-0005-0000-0000-000060260000}"/>
    <cellStyle name="說明文字 3 2" xfId="1118" xr:uid="{00000000-0005-0000-0000-000061260000}"/>
    <cellStyle name="說明文字 4" xfId="4725" xr:uid="{00000000-0005-0000-0000-000062260000}"/>
    <cellStyle name="說明文字 4 2" xfId="1139" xr:uid="{00000000-0005-0000-0000-000063260000}"/>
    <cellStyle name="說明文字 5" xfId="4736" xr:uid="{00000000-0005-0000-0000-000064260000}"/>
    <cellStyle name="說明文字 5 2" xfId="1155" xr:uid="{00000000-0005-0000-0000-000065260000}"/>
    <cellStyle name="說明文字 6" xfId="4739" xr:uid="{00000000-0005-0000-0000-000066260000}"/>
    <cellStyle name="說明文字 6 2" xfId="3378" xr:uid="{00000000-0005-0000-0000-000067260000}"/>
    <cellStyle name="說明文字 7" xfId="4741" xr:uid="{00000000-0005-0000-0000-000068260000}"/>
    <cellStyle name="說明文字 7 2" xfId="9873" xr:uid="{00000000-0005-0000-0000-000069260000}"/>
    <cellStyle name="說明文字 8" xfId="9874" xr:uid="{00000000-0005-0000-0000-00006A260000}"/>
    <cellStyle name="說明文字 8 2" xfId="9875" xr:uid="{00000000-0005-0000-0000-00006B260000}"/>
    <cellStyle name="說明文字 9" xfId="9876" xr:uid="{00000000-0005-0000-0000-00006C260000}"/>
    <cellStyle name="說明文字 9 2" xfId="9877" xr:uid="{00000000-0005-0000-0000-00006D260000}"/>
    <cellStyle name="隨後的超連結_ECSYSTEM" xfId="9878" xr:uid="{00000000-0005-0000-0000-00006E260000}"/>
    <cellStyle name="通貨 [0.00]_NEWSTDS" xfId="9879" xr:uid="{00000000-0005-0000-0000-00006F260000}"/>
    <cellStyle name="通貨_NEWSTDS" xfId="9880" xr:uid="{00000000-0005-0000-0000-000070260000}"/>
    <cellStyle name="巍葆 [0]_95鼻褒瞳" xfId="5303" xr:uid="{00000000-0005-0000-0000-000071260000}"/>
    <cellStyle name="巍葆_95鼻褒瞳" xfId="9881" xr:uid="{00000000-0005-0000-0000-000072260000}"/>
    <cellStyle name="未定義" xfId="9882" xr:uid="{00000000-0005-0000-0000-000073260000}"/>
    <cellStyle name="样式 1" xfId="4336" xr:uid="{00000000-0005-0000-0000-000074260000}"/>
    <cellStyle name="样式 1 2" xfId="8813" xr:uid="{00000000-0005-0000-0000-000075260000}"/>
    <cellStyle name="样式 1 2 2" xfId="8815" xr:uid="{00000000-0005-0000-0000-000076260000}"/>
    <cellStyle name="样式 1 2 2 2" xfId="9883" xr:uid="{00000000-0005-0000-0000-000077260000}"/>
    <cellStyle name="样式 1 2 3" xfId="8817" xr:uid="{00000000-0005-0000-0000-000078260000}"/>
    <cellStyle name="样式 1 2 4" xfId="9884" xr:uid="{00000000-0005-0000-0000-000079260000}"/>
    <cellStyle name="样式 1 3" xfId="8819" xr:uid="{00000000-0005-0000-0000-00007A260000}"/>
    <cellStyle name="樣式 1" xfId="9885" xr:uid="{00000000-0005-0000-0000-00007B260000}"/>
    <cellStyle name="樣式 1 2" xfId="9886" xr:uid="{00000000-0005-0000-0000-00007C260000}"/>
    <cellStyle name="一般 2" xfId="9887" xr:uid="{00000000-0005-0000-0000-00007D260000}"/>
    <cellStyle name="一般 2 2" xfId="9888" xr:uid="{00000000-0005-0000-0000-00007E260000}"/>
    <cellStyle name="一般 2 2 2" xfId="9889" xr:uid="{00000000-0005-0000-0000-00007F260000}"/>
    <cellStyle name="一般 2 2 3" xfId="9890" xr:uid="{00000000-0005-0000-0000-000080260000}"/>
    <cellStyle name="一般 2 3" xfId="9891" xr:uid="{00000000-0005-0000-0000-000081260000}"/>
    <cellStyle name="一般 2 3 2" xfId="9892" xr:uid="{00000000-0005-0000-0000-000082260000}"/>
    <cellStyle name="一般 2 3 3" xfId="9893" xr:uid="{00000000-0005-0000-0000-000083260000}"/>
    <cellStyle name="一般 2 4" xfId="9894" xr:uid="{00000000-0005-0000-0000-000084260000}"/>
    <cellStyle name="一般 2 5" xfId="9895" xr:uid="{00000000-0005-0000-0000-000085260000}"/>
    <cellStyle name="一般 2 6" xfId="9896" xr:uid="{00000000-0005-0000-0000-000086260000}"/>
    <cellStyle name="一般 2 7" xfId="9897" xr:uid="{00000000-0005-0000-0000-000087260000}"/>
    <cellStyle name="一般 3" xfId="9898" xr:uid="{00000000-0005-0000-0000-000088260000}"/>
    <cellStyle name="一般 3 2" xfId="9899" xr:uid="{00000000-0005-0000-0000-000089260000}"/>
    <cellStyle name="一般 3 2 2" xfId="9900" xr:uid="{00000000-0005-0000-0000-00008A260000}"/>
    <cellStyle name="一般 3 3" xfId="9901" xr:uid="{00000000-0005-0000-0000-00008B260000}"/>
    <cellStyle name="一般 3 4" xfId="9902" xr:uid="{00000000-0005-0000-0000-00008C260000}"/>
    <cellStyle name="一般 4" xfId="9903" xr:uid="{00000000-0005-0000-0000-00008D260000}"/>
    <cellStyle name="一般 4 2" xfId="9904" xr:uid="{00000000-0005-0000-0000-00008E260000}"/>
    <cellStyle name="一般 8" xfId="5705" xr:uid="{00000000-0005-0000-0000-00008F260000}"/>
    <cellStyle name="一般 8 2" xfId="9905" xr:uid="{00000000-0005-0000-0000-000090260000}"/>
    <cellStyle name="一般 8 3" xfId="9906" xr:uid="{00000000-0005-0000-0000-000091260000}"/>
    <cellStyle name="一般 9" xfId="5707" xr:uid="{00000000-0005-0000-0000-000092260000}"/>
    <cellStyle name="一般_~4276001" xfId="9907" xr:uid="{00000000-0005-0000-0000-000093260000}"/>
    <cellStyle name="中等" xfId="9908" xr:uid="{00000000-0005-0000-0000-000094260000}"/>
    <cellStyle name="中等 2" xfId="9909" xr:uid="{00000000-0005-0000-0000-000095260000}"/>
    <cellStyle name="中等 2 2" xfId="9910" xr:uid="{00000000-0005-0000-0000-000096260000}"/>
    <cellStyle name="中等 3" xfId="9911" xr:uid="{00000000-0005-0000-0000-000097260000}"/>
    <cellStyle name="中等 3 2" xfId="9912" xr:uid="{00000000-0005-0000-0000-000098260000}"/>
    <cellStyle name="中等 4" xfId="9913" xr:uid="{00000000-0005-0000-0000-000099260000}"/>
    <cellStyle name="中等 4 2" xfId="9914" xr:uid="{00000000-0005-0000-0000-00009A260000}"/>
    <cellStyle name="中等 5" xfId="9915" xr:uid="{00000000-0005-0000-0000-00009B260000}"/>
    <cellStyle name="中等 5 2" xfId="9916" xr:uid="{00000000-0005-0000-0000-00009C260000}"/>
    <cellStyle name="中等 6" xfId="9917" xr:uid="{00000000-0005-0000-0000-00009D260000}"/>
    <cellStyle name="中等 6 2" xfId="9918" xr:uid="{00000000-0005-0000-0000-00009E260000}"/>
    <cellStyle name="中等 7" xfId="9919" xr:uid="{00000000-0005-0000-0000-00009F260000}"/>
    <cellStyle name="中等 7 2" xfId="9920" xr:uid="{00000000-0005-0000-0000-0000A0260000}"/>
    <cellStyle name="中等 8" xfId="9921" xr:uid="{00000000-0005-0000-0000-0000A1260000}"/>
    <cellStyle name="中等 8 2" xfId="9922" xr:uid="{00000000-0005-0000-0000-0000A2260000}"/>
    <cellStyle name="中等 9" xfId="9923" xr:uid="{00000000-0005-0000-0000-0000A3260000}"/>
    <cellStyle name="中等 9 2" xfId="6869" xr:uid="{00000000-0005-0000-0000-0000A4260000}"/>
    <cellStyle name="注释 2" xfId="8658" xr:uid="{00000000-0005-0000-0000-0000A5260000}"/>
    <cellStyle name="注释 2 2" xfId="9924" xr:uid="{00000000-0005-0000-0000-0000A6260000}"/>
    <cellStyle name="注释 2 3" xfId="9925" xr:uid="{00000000-0005-0000-0000-0000A7260000}"/>
    <cellStyle name="注释 2 4" xfId="9926" xr:uid="{00000000-0005-0000-0000-0000A8260000}"/>
    <cellStyle name="注释 3" xfId="8660" xr:uid="{00000000-0005-0000-0000-0000A9260000}"/>
    <cellStyle name="注释 4" xfId="9927" xr:uid="{00000000-0005-0000-0000-0000AA260000}"/>
    <cellStyle name="注释 5" xfId="9928" xr:uid="{00000000-0005-0000-0000-0000AB260000}"/>
    <cellStyle name="注释 6" xfId="2704" xr:uid="{00000000-0005-0000-0000-0000AC260000}"/>
    <cellStyle name="쉼표 [0] 2" xfId="5824" xr:uid="{00000000-0005-0000-0000-0000AD260000}"/>
    <cellStyle name="쉼표 [0] 2 2" xfId="5826" xr:uid="{00000000-0005-0000-0000-0000AE260000}"/>
    <cellStyle name="쉼표 [0] 2 2 2" xfId="5828" xr:uid="{00000000-0005-0000-0000-0000AF260000}"/>
    <cellStyle name="쉼표 [0] 2 3" xfId="5831" xr:uid="{00000000-0005-0000-0000-0000B0260000}"/>
    <cellStyle name="쉼표 [0] 2 3 2" xfId="9929" xr:uid="{00000000-0005-0000-0000-0000B1260000}"/>
    <cellStyle name="쉼표 [0] 2 3 2 2" xfId="9930" xr:uid="{00000000-0005-0000-0000-0000B2260000}"/>
    <cellStyle name="쉼표 [0] 2 3 3" xfId="9931" xr:uid="{00000000-0005-0000-0000-0000B3260000}"/>
    <cellStyle name="쉼표 [0] 2 4" xfId="5833" xr:uid="{00000000-0005-0000-0000-0000B4260000}"/>
    <cellStyle name="쉼표 [0] 2 5" xfId="9932" xr:uid="{00000000-0005-0000-0000-0000B5260000}"/>
    <cellStyle name="쉼표 [0] 3" xfId="5835" xr:uid="{00000000-0005-0000-0000-0000B6260000}"/>
    <cellStyle name="쉼표 [0] 3 2" xfId="9933" xr:uid="{00000000-0005-0000-0000-0000B7260000}"/>
    <cellStyle name="쉼표 [0] 3 2 2" xfId="9934" xr:uid="{00000000-0005-0000-0000-0000B8260000}"/>
    <cellStyle name="쉼표 [0] 3 3" xfId="9935" xr:uid="{00000000-0005-0000-0000-0000B9260000}"/>
    <cellStyle name="스타일 1" xfId="9936" xr:uid="{00000000-0005-0000-0000-0000BA260000}"/>
    <cellStyle name="열어본 하이퍼링크" xfId="816" xr:uid="{00000000-0005-0000-0000-0000BB260000}"/>
    <cellStyle name="열어본 하이퍼링크 2" xfId="9937" xr:uid="{00000000-0005-0000-0000-0000BC260000}"/>
    <cellStyle name="열어본 하이퍼링크 2 2" xfId="9938" xr:uid="{00000000-0005-0000-0000-0000BD260000}"/>
    <cellStyle name="열어본 하이퍼링크 3" xfId="9939" xr:uid="{00000000-0005-0000-0000-0000BE260000}"/>
    <cellStyle name="콤마 [0]_94실적 (2)" xfId="9940" xr:uid="{00000000-0005-0000-0000-0000BF260000}"/>
    <cellStyle name="콤마_94실적 (2)" xfId="9941" xr:uid="{00000000-0005-0000-0000-0000C0260000}"/>
    <cellStyle name="표준 10" xfId="6159" xr:uid="{00000000-0005-0000-0000-0000C1260000}"/>
    <cellStyle name="표준 10 2 2 4" xfId="980" xr:uid="{00000000-0005-0000-0000-0000C2260000}"/>
    <cellStyle name="표준 10 2 2 4 2" xfId="149" xr:uid="{00000000-0005-0000-0000-0000C3260000}"/>
    <cellStyle name="표준 16 4" xfId="9942" xr:uid="{00000000-0005-0000-0000-0000C4260000}"/>
    <cellStyle name="표준 16 4 2" xfId="9943" xr:uid="{00000000-0005-0000-0000-0000C5260000}"/>
    <cellStyle name="표준 2" xfId="3204" xr:uid="{00000000-0005-0000-0000-0000C6260000}"/>
    <cellStyle name="표준 2 2" xfId="1182" xr:uid="{00000000-0005-0000-0000-0000C7260000}"/>
    <cellStyle name="표준 2 2 2" xfId="1185" xr:uid="{00000000-0005-0000-0000-0000C8260000}"/>
    <cellStyle name="표준 2 2 2 2" xfId="9944" xr:uid="{00000000-0005-0000-0000-0000C9260000}"/>
    <cellStyle name="표준 2 2 2 3" xfId="9945" xr:uid="{00000000-0005-0000-0000-0000CA260000}"/>
    <cellStyle name="표준 2 2 2 4" xfId="9946" xr:uid="{00000000-0005-0000-0000-0000CB260000}"/>
    <cellStyle name="표준 2 2 3" xfId="9947" xr:uid="{00000000-0005-0000-0000-0000CC260000}"/>
    <cellStyle name="표준 2 2 4" xfId="9948" xr:uid="{00000000-0005-0000-0000-0000CD260000}"/>
    <cellStyle name="표준 2 2 5" xfId="9949" xr:uid="{00000000-0005-0000-0000-0000CE260000}"/>
    <cellStyle name="표준 2 2 6" xfId="2375" xr:uid="{00000000-0005-0000-0000-0000CF260000}"/>
    <cellStyle name="표준 2 3" xfId="1191" xr:uid="{00000000-0005-0000-0000-0000D0260000}"/>
    <cellStyle name="표준 2 3 2" xfId="1320" xr:uid="{00000000-0005-0000-0000-0000D1260000}"/>
    <cellStyle name="표준 2 3 3" xfId="9950" xr:uid="{00000000-0005-0000-0000-0000D2260000}"/>
    <cellStyle name="표준 2 3 4" xfId="9951" xr:uid="{00000000-0005-0000-0000-0000D3260000}"/>
    <cellStyle name="표준 2 3 5" xfId="9952" xr:uid="{00000000-0005-0000-0000-0000D4260000}"/>
    <cellStyle name="표준 2 4" xfId="1195" xr:uid="{00000000-0005-0000-0000-0000D5260000}"/>
    <cellStyle name="표준 2 4 2" xfId="1519" xr:uid="{00000000-0005-0000-0000-0000D6260000}"/>
    <cellStyle name="표준 2 5" xfId="9953" xr:uid="{00000000-0005-0000-0000-0000D7260000}"/>
    <cellStyle name="표준 2 6" xfId="9954" xr:uid="{00000000-0005-0000-0000-0000D8260000}"/>
    <cellStyle name="표준 2 7" xfId="9955" xr:uid="{00000000-0005-0000-0000-0000D9260000}"/>
    <cellStyle name="표준 2_TSL Contact list" xfId="9956" xr:uid="{00000000-0005-0000-0000-0000DA260000}"/>
    <cellStyle name="표준 3" xfId="3047" xr:uid="{00000000-0005-0000-0000-0000DB260000}"/>
    <cellStyle name="표준 3 2" xfId="1203" xr:uid="{00000000-0005-0000-0000-0000DC260000}"/>
    <cellStyle name="표준 3 2 2" xfId="1537" xr:uid="{00000000-0005-0000-0000-0000DD260000}"/>
    <cellStyle name="표준 3 2 3" xfId="9957" xr:uid="{00000000-0005-0000-0000-0000DE260000}"/>
    <cellStyle name="표준 3 3" xfId="1208" xr:uid="{00000000-0005-0000-0000-0000DF260000}"/>
    <cellStyle name="표준 3 3 2" xfId="1539" xr:uid="{00000000-0005-0000-0000-0000E0260000}"/>
    <cellStyle name="표준 3 4" xfId="1542" xr:uid="{00000000-0005-0000-0000-0000E1260000}"/>
    <cellStyle name="표준 3 5" xfId="9958" xr:uid="{00000000-0005-0000-0000-0000E2260000}"/>
    <cellStyle name="표준 3 6" xfId="9959" xr:uid="{00000000-0005-0000-0000-0000E3260000}"/>
    <cellStyle name="표준 3 6 2" xfId="9960" xr:uid="{00000000-0005-0000-0000-0000E4260000}"/>
    <cellStyle name="표준 4" xfId="3051" xr:uid="{00000000-0005-0000-0000-0000E5260000}"/>
    <cellStyle name="표준 4 2" xfId="9961" xr:uid="{00000000-0005-0000-0000-0000E6260000}"/>
    <cellStyle name="표준 4 2 2" xfId="9962" xr:uid="{00000000-0005-0000-0000-0000E7260000}"/>
    <cellStyle name="표준 4 3" xfId="9963" xr:uid="{00000000-0005-0000-0000-0000E8260000}"/>
    <cellStyle name="표준 4 4" xfId="9964" xr:uid="{00000000-0005-0000-0000-0000E9260000}"/>
    <cellStyle name="표준 5" xfId="3054" xr:uid="{00000000-0005-0000-0000-0000EA260000}"/>
    <cellStyle name="표준 5 2" xfId="9965" xr:uid="{00000000-0005-0000-0000-0000EB260000}"/>
    <cellStyle name="표준 5 3" xfId="9966" xr:uid="{00000000-0005-0000-0000-0000EC260000}"/>
    <cellStyle name="표준 6" xfId="884" xr:uid="{00000000-0005-0000-0000-0000ED260000}"/>
    <cellStyle name="표준_AGENT" xfId="9967" xr:uid="{00000000-0005-0000-0000-0000EE260000}"/>
    <cellStyle name="하이퍼링크" xfId="9968" xr:uid="{00000000-0005-0000-0000-0000EF260000}"/>
    <cellStyle name="하이퍼링크 10 2 2 4" xfId="9969" xr:uid="{00000000-0005-0000-0000-0000F0260000}"/>
    <cellStyle name="하이퍼링크 10 2 2 4 2" xfId="9970" xr:uid="{00000000-0005-0000-0000-0000F1260000}"/>
    <cellStyle name="하이퍼링크 17 4" xfId="9971" xr:uid="{00000000-0005-0000-0000-0000F2260000}"/>
    <cellStyle name="하이퍼링크 17 4 2" xfId="9972" xr:uid="{00000000-0005-0000-0000-0000F3260000}"/>
    <cellStyle name="하이퍼링크 2" xfId="9973" xr:uid="{00000000-0005-0000-0000-0000F4260000}"/>
    <cellStyle name="하이퍼링크 2 2" xfId="9974" xr:uid="{00000000-0005-0000-0000-0000F5260000}"/>
    <cellStyle name="하이퍼링크 2 2 2" xfId="9975" xr:uid="{00000000-0005-0000-0000-0000F6260000}"/>
    <cellStyle name="하이퍼링크 2 3" xfId="9976" xr:uid="{00000000-0005-0000-0000-0000F7260000}"/>
    <cellStyle name="하이퍼링크 2 4" xfId="9977" xr:uid="{00000000-0005-0000-0000-0000F8260000}"/>
    <cellStyle name="하이퍼링크 2 5" xfId="9978" xr:uid="{00000000-0005-0000-0000-0000F9260000}"/>
    <cellStyle name="하이퍼링크 21" xfId="2152" xr:uid="{00000000-0005-0000-0000-0000FA260000}"/>
    <cellStyle name="하이퍼링크 21 2" xfId="9979" xr:uid="{00000000-0005-0000-0000-0000FB260000}"/>
    <cellStyle name="하이퍼링크 3" xfId="9980" xr:uid="{00000000-0005-0000-0000-0000FC260000}"/>
    <cellStyle name="하이퍼링크 3 2" xfId="9981" xr:uid="{00000000-0005-0000-0000-0000FD260000}"/>
    <cellStyle name="하이퍼링크 3 3" xfId="9982" xr:uid="{00000000-0005-0000-0000-0000FE260000}"/>
    <cellStyle name="하이퍼링크 4" xfId="9983" xr:uid="{00000000-0005-0000-0000-0000FF260000}"/>
    <cellStyle name="하이퍼링크 4 2" xfId="9984" xr:uid="{00000000-0005-0000-0000-000000270000}"/>
    <cellStyle name="하이퍼링크 5" xfId="9985" xr:uid="{00000000-0005-0000-0000-000001270000}"/>
    <cellStyle name="하이퍼링크_AES_Contact30apr02" xfId="9986" xr:uid="{00000000-0005-0000-0000-0000022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W301"/>
  <sheetViews>
    <sheetView tabSelected="1" zoomScaleNormal="100" workbookViewId="0">
      <selection activeCell="F19" sqref="F19"/>
    </sheetView>
  </sheetViews>
  <sheetFormatPr defaultColWidth="9" defaultRowHeight="14.25"/>
  <cols>
    <col min="1" max="1" width="27.875" style="12" customWidth="1"/>
    <col min="2" max="2" width="13" style="104" customWidth="1"/>
    <col min="3" max="4" width="8.625" style="104" customWidth="1"/>
    <col min="5" max="5" width="14.625" style="104" customWidth="1"/>
    <col min="6" max="6" width="7.875" style="10" customWidth="1"/>
    <col min="7" max="7" width="9" style="10" customWidth="1"/>
    <col min="8" max="8" width="16.125" style="12" customWidth="1"/>
    <col min="9" max="9" width="12.625" style="12" customWidth="1"/>
    <col min="10" max="10" width="14.75" style="12" customWidth="1"/>
    <col min="11" max="11" width="17.375" style="12" customWidth="1"/>
    <col min="12" max="12" width="14.875" style="12" customWidth="1"/>
    <col min="13" max="13" width="17.875" style="12" customWidth="1"/>
    <col min="14" max="14" width="13.25" style="10" customWidth="1"/>
    <col min="15" max="15" width="11.625" style="10" customWidth="1"/>
    <col min="16" max="16" width="8.625" style="10" customWidth="1"/>
    <col min="17" max="20" width="8.625" style="12" customWidth="1"/>
    <col min="21" max="257" width="9" style="12"/>
    <col min="258" max="258" width="18.875" style="12" customWidth="1"/>
    <col min="259" max="259" width="6.625" style="12" customWidth="1"/>
    <col min="260" max="260" width="9.125" style="12" customWidth="1"/>
    <col min="261" max="261" width="4.75" style="12" customWidth="1"/>
    <col min="262" max="262" width="16.25" style="12" customWidth="1"/>
    <col min="263" max="264" width="6" style="12" customWidth="1"/>
    <col min="265" max="265" width="6.375" style="12" customWidth="1"/>
    <col min="266" max="266" width="6.125" style="12" customWidth="1"/>
    <col min="267" max="267" width="7.125" style="12" customWidth="1"/>
    <col min="268" max="268" width="7.625" style="12" customWidth="1"/>
    <col min="269" max="269" width="8.625" style="12" customWidth="1"/>
    <col min="270" max="270" width="7.625" style="12" customWidth="1"/>
    <col min="271" max="271" width="7.375" style="12" customWidth="1"/>
    <col min="272" max="272" width="8.875" style="12" customWidth="1"/>
    <col min="273" max="274" width="8.25" style="12" customWidth="1"/>
    <col min="275" max="513" width="9" style="12"/>
    <col min="514" max="514" width="18.875" style="12" customWidth="1"/>
    <col min="515" max="515" width="6.625" style="12" customWidth="1"/>
    <col min="516" max="516" width="9.125" style="12" customWidth="1"/>
    <col min="517" max="517" width="4.75" style="12" customWidth="1"/>
    <col min="518" max="518" width="16.25" style="12" customWidth="1"/>
    <col min="519" max="520" width="6" style="12" customWidth="1"/>
    <col min="521" max="521" width="6.375" style="12" customWidth="1"/>
    <col min="522" max="522" width="6.125" style="12" customWidth="1"/>
    <col min="523" max="523" width="7.125" style="12" customWidth="1"/>
    <col min="524" max="524" width="7.625" style="12" customWidth="1"/>
    <col min="525" max="525" width="8.625" style="12" customWidth="1"/>
    <col min="526" max="526" width="7.625" style="12" customWidth="1"/>
    <col min="527" max="527" width="7.375" style="12" customWidth="1"/>
    <col min="528" max="528" width="8.875" style="12" customWidth="1"/>
    <col min="529" max="530" width="8.25" style="12" customWidth="1"/>
    <col min="531" max="769" width="9" style="12"/>
    <col min="770" max="770" width="18.875" style="12" customWidth="1"/>
    <col min="771" max="771" width="6.625" style="12" customWidth="1"/>
    <col min="772" max="772" width="9.125" style="12" customWidth="1"/>
    <col min="773" max="773" width="4.75" style="12" customWidth="1"/>
    <col min="774" max="774" width="16.25" style="12" customWidth="1"/>
    <col min="775" max="776" width="6" style="12" customWidth="1"/>
    <col min="777" max="777" width="6.375" style="12" customWidth="1"/>
    <col min="778" max="778" width="6.125" style="12" customWidth="1"/>
    <col min="779" max="779" width="7.125" style="12" customWidth="1"/>
    <col min="780" max="780" width="7.625" style="12" customWidth="1"/>
    <col min="781" max="781" width="8.625" style="12" customWidth="1"/>
    <col min="782" max="782" width="7.625" style="12" customWidth="1"/>
    <col min="783" max="783" width="7.375" style="12" customWidth="1"/>
    <col min="784" max="784" width="8.875" style="12" customWidth="1"/>
    <col min="785" max="786" width="8.25" style="12" customWidth="1"/>
    <col min="787" max="1025" width="9" style="12"/>
    <col min="1026" max="1026" width="18.875" style="12" customWidth="1"/>
    <col min="1027" max="1027" width="6.625" style="12" customWidth="1"/>
    <col min="1028" max="1028" width="9.125" style="12" customWidth="1"/>
    <col min="1029" max="1029" width="4.75" style="12" customWidth="1"/>
    <col min="1030" max="1030" width="16.25" style="12" customWidth="1"/>
    <col min="1031" max="1032" width="6" style="12" customWidth="1"/>
    <col min="1033" max="1033" width="6.375" style="12" customWidth="1"/>
    <col min="1034" max="1034" width="6.125" style="12" customWidth="1"/>
    <col min="1035" max="1035" width="7.125" style="12" customWidth="1"/>
    <col min="1036" max="1036" width="7.625" style="12" customWidth="1"/>
    <col min="1037" max="1037" width="8.625" style="12" customWidth="1"/>
    <col min="1038" max="1038" width="7.625" style="12" customWidth="1"/>
    <col min="1039" max="1039" width="7.375" style="12" customWidth="1"/>
    <col min="1040" max="1040" width="8.875" style="12" customWidth="1"/>
    <col min="1041" max="1042" width="8.25" style="12" customWidth="1"/>
    <col min="1043" max="1281" width="9" style="12"/>
    <col min="1282" max="1282" width="18.875" style="12" customWidth="1"/>
    <col min="1283" max="1283" width="6.625" style="12" customWidth="1"/>
    <col min="1284" max="1284" width="9.125" style="12" customWidth="1"/>
    <col min="1285" max="1285" width="4.75" style="12" customWidth="1"/>
    <col min="1286" max="1286" width="16.25" style="12" customWidth="1"/>
    <col min="1287" max="1288" width="6" style="12" customWidth="1"/>
    <col min="1289" max="1289" width="6.375" style="12" customWidth="1"/>
    <col min="1290" max="1290" width="6.125" style="12" customWidth="1"/>
    <col min="1291" max="1291" width="7.125" style="12" customWidth="1"/>
    <col min="1292" max="1292" width="7.625" style="12" customWidth="1"/>
    <col min="1293" max="1293" width="8.625" style="12" customWidth="1"/>
    <col min="1294" max="1294" width="7.625" style="12" customWidth="1"/>
    <col min="1295" max="1295" width="7.375" style="12" customWidth="1"/>
    <col min="1296" max="1296" width="8.875" style="12" customWidth="1"/>
    <col min="1297" max="1298" width="8.25" style="12" customWidth="1"/>
    <col min="1299" max="1537" width="9" style="12"/>
    <col min="1538" max="1538" width="18.875" style="12" customWidth="1"/>
    <col min="1539" max="1539" width="6.625" style="12" customWidth="1"/>
    <col min="1540" max="1540" width="9.125" style="12" customWidth="1"/>
    <col min="1541" max="1541" width="4.75" style="12" customWidth="1"/>
    <col min="1542" max="1542" width="16.25" style="12" customWidth="1"/>
    <col min="1543" max="1544" width="6" style="12" customWidth="1"/>
    <col min="1545" max="1545" width="6.375" style="12" customWidth="1"/>
    <col min="1546" max="1546" width="6.125" style="12" customWidth="1"/>
    <col min="1547" max="1547" width="7.125" style="12" customWidth="1"/>
    <col min="1548" max="1548" width="7.625" style="12" customWidth="1"/>
    <col min="1549" max="1549" width="8.625" style="12" customWidth="1"/>
    <col min="1550" max="1550" width="7.625" style="12" customWidth="1"/>
    <col min="1551" max="1551" width="7.375" style="12" customWidth="1"/>
    <col min="1552" max="1552" width="8.875" style="12" customWidth="1"/>
    <col min="1553" max="1554" width="8.25" style="12" customWidth="1"/>
    <col min="1555" max="1793" width="9" style="12"/>
    <col min="1794" max="1794" width="18.875" style="12" customWidth="1"/>
    <col min="1795" max="1795" width="6.625" style="12" customWidth="1"/>
    <col min="1796" max="1796" width="9.125" style="12" customWidth="1"/>
    <col min="1797" max="1797" width="4.75" style="12" customWidth="1"/>
    <col min="1798" max="1798" width="16.25" style="12" customWidth="1"/>
    <col min="1799" max="1800" width="6" style="12" customWidth="1"/>
    <col min="1801" max="1801" width="6.375" style="12" customWidth="1"/>
    <col min="1802" max="1802" width="6.125" style="12" customWidth="1"/>
    <col min="1803" max="1803" width="7.125" style="12" customWidth="1"/>
    <col min="1804" max="1804" width="7.625" style="12" customWidth="1"/>
    <col min="1805" max="1805" width="8.625" style="12" customWidth="1"/>
    <col min="1806" max="1806" width="7.625" style="12" customWidth="1"/>
    <col min="1807" max="1807" width="7.375" style="12" customWidth="1"/>
    <col min="1808" max="1808" width="8.875" style="12" customWidth="1"/>
    <col min="1809" max="1810" width="8.25" style="12" customWidth="1"/>
    <col min="1811" max="2049" width="9" style="12"/>
    <col min="2050" max="2050" width="18.875" style="12" customWidth="1"/>
    <col min="2051" max="2051" width="6.625" style="12" customWidth="1"/>
    <col min="2052" max="2052" width="9.125" style="12" customWidth="1"/>
    <col min="2053" max="2053" width="4.75" style="12" customWidth="1"/>
    <col min="2054" max="2054" width="16.25" style="12" customWidth="1"/>
    <col min="2055" max="2056" width="6" style="12" customWidth="1"/>
    <col min="2057" max="2057" width="6.375" style="12" customWidth="1"/>
    <col min="2058" max="2058" width="6.125" style="12" customWidth="1"/>
    <col min="2059" max="2059" width="7.125" style="12" customWidth="1"/>
    <col min="2060" max="2060" width="7.625" style="12" customWidth="1"/>
    <col min="2061" max="2061" width="8.625" style="12" customWidth="1"/>
    <col min="2062" max="2062" width="7.625" style="12" customWidth="1"/>
    <col min="2063" max="2063" width="7.375" style="12" customWidth="1"/>
    <col min="2064" max="2064" width="8.875" style="12" customWidth="1"/>
    <col min="2065" max="2066" width="8.25" style="12" customWidth="1"/>
    <col min="2067" max="2305" width="9" style="12"/>
    <col min="2306" max="2306" width="18.875" style="12" customWidth="1"/>
    <col min="2307" max="2307" width="6.625" style="12" customWidth="1"/>
    <col min="2308" max="2308" width="9.125" style="12" customWidth="1"/>
    <col min="2309" max="2309" width="4.75" style="12" customWidth="1"/>
    <col min="2310" max="2310" width="16.25" style="12" customWidth="1"/>
    <col min="2311" max="2312" width="6" style="12" customWidth="1"/>
    <col min="2313" max="2313" width="6.375" style="12" customWidth="1"/>
    <col min="2314" max="2314" width="6.125" style="12" customWidth="1"/>
    <col min="2315" max="2315" width="7.125" style="12" customWidth="1"/>
    <col min="2316" max="2316" width="7.625" style="12" customWidth="1"/>
    <col min="2317" max="2317" width="8.625" style="12" customWidth="1"/>
    <col min="2318" max="2318" width="7.625" style="12" customWidth="1"/>
    <col min="2319" max="2319" width="7.375" style="12" customWidth="1"/>
    <col min="2320" max="2320" width="8.875" style="12" customWidth="1"/>
    <col min="2321" max="2322" width="8.25" style="12" customWidth="1"/>
    <col min="2323" max="2561" width="9" style="12"/>
    <col min="2562" max="2562" width="18.875" style="12" customWidth="1"/>
    <col min="2563" max="2563" width="6.625" style="12" customWidth="1"/>
    <col min="2564" max="2564" width="9.125" style="12" customWidth="1"/>
    <col min="2565" max="2565" width="4.75" style="12" customWidth="1"/>
    <col min="2566" max="2566" width="16.25" style="12" customWidth="1"/>
    <col min="2567" max="2568" width="6" style="12" customWidth="1"/>
    <col min="2569" max="2569" width="6.375" style="12" customWidth="1"/>
    <col min="2570" max="2570" width="6.125" style="12" customWidth="1"/>
    <col min="2571" max="2571" width="7.125" style="12" customWidth="1"/>
    <col min="2572" max="2572" width="7.625" style="12" customWidth="1"/>
    <col min="2573" max="2573" width="8.625" style="12" customWidth="1"/>
    <col min="2574" max="2574" width="7.625" style="12" customWidth="1"/>
    <col min="2575" max="2575" width="7.375" style="12" customWidth="1"/>
    <col min="2576" max="2576" width="8.875" style="12" customWidth="1"/>
    <col min="2577" max="2578" width="8.25" style="12" customWidth="1"/>
    <col min="2579" max="2817" width="9" style="12"/>
    <col min="2818" max="2818" width="18.875" style="12" customWidth="1"/>
    <col min="2819" max="2819" width="6.625" style="12" customWidth="1"/>
    <col min="2820" max="2820" width="9.125" style="12" customWidth="1"/>
    <col min="2821" max="2821" width="4.75" style="12" customWidth="1"/>
    <col min="2822" max="2822" width="16.25" style="12" customWidth="1"/>
    <col min="2823" max="2824" width="6" style="12" customWidth="1"/>
    <col min="2825" max="2825" width="6.375" style="12" customWidth="1"/>
    <col min="2826" max="2826" width="6.125" style="12" customWidth="1"/>
    <col min="2827" max="2827" width="7.125" style="12" customWidth="1"/>
    <col min="2828" max="2828" width="7.625" style="12" customWidth="1"/>
    <col min="2829" max="2829" width="8.625" style="12" customWidth="1"/>
    <col min="2830" max="2830" width="7.625" style="12" customWidth="1"/>
    <col min="2831" max="2831" width="7.375" style="12" customWidth="1"/>
    <col min="2832" max="2832" width="8.875" style="12" customWidth="1"/>
    <col min="2833" max="2834" width="8.25" style="12" customWidth="1"/>
    <col min="2835" max="3073" width="9" style="12"/>
    <col min="3074" max="3074" width="18.875" style="12" customWidth="1"/>
    <col min="3075" max="3075" width="6.625" style="12" customWidth="1"/>
    <col min="3076" max="3076" width="9.125" style="12" customWidth="1"/>
    <col min="3077" max="3077" width="4.75" style="12" customWidth="1"/>
    <col min="3078" max="3078" width="16.25" style="12" customWidth="1"/>
    <col min="3079" max="3080" width="6" style="12" customWidth="1"/>
    <col min="3081" max="3081" width="6.375" style="12" customWidth="1"/>
    <col min="3082" max="3082" width="6.125" style="12" customWidth="1"/>
    <col min="3083" max="3083" width="7.125" style="12" customWidth="1"/>
    <col min="3084" max="3084" width="7.625" style="12" customWidth="1"/>
    <col min="3085" max="3085" width="8.625" style="12" customWidth="1"/>
    <col min="3086" max="3086" width="7.625" style="12" customWidth="1"/>
    <col min="3087" max="3087" width="7.375" style="12" customWidth="1"/>
    <col min="3088" max="3088" width="8.875" style="12" customWidth="1"/>
    <col min="3089" max="3090" width="8.25" style="12" customWidth="1"/>
    <col min="3091" max="3329" width="9" style="12"/>
    <col min="3330" max="3330" width="18.875" style="12" customWidth="1"/>
    <col min="3331" max="3331" width="6.625" style="12" customWidth="1"/>
    <col min="3332" max="3332" width="9.125" style="12" customWidth="1"/>
    <col min="3333" max="3333" width="4.75" style="12" customWidth="1"/>
    <col min="3334" max="3334" width="16.25" style="12" customWidth="1"/>
    <col min="3335" max="3336" width="6" style="12" customWidth="1"/>
    <col min="3337" max="3337" width="6.375" style="12" customWidth="1"/>
    <col min="3338" max="3338" width="6.125" style="12" customWidth="1"/>
    <col min="3339" max="3339" width="7.125" style="12" customWidth="1"/>
    <col min="3340" max="3340" width="7.625" style="12" customWidth="1"/>
    <col min="3341" max="3341" width="8.625" style="12" customWidth="1"/>
    <col min="3342" max="3342" width="7.625" style="12" customWidth="1"/>
    <col min="3343" max="3343" width="7.375" style="12" customWidth="1"/>
    <col min="3344" max="3344" width="8.875" style="12" customWidth="1"/>
    <col min="3345" max="3346" width="8.25" style="12" customWidth="1"/>
    <col min="3347" max="3585" width="9" style="12"/>
    <col min="3586" max="3586" width="18.875" style="12" customWidth="1"/>
    <col min="3587" max="3587" width="6.625" style="12" customWidth="1"/>
    <col min="3588" max="3588" width="9.125" style="12" customWidth="1"/>
    <col min="3589" max="3589" width="4.75" style="12" customWidth="1"/>
    <col min="3590" max="3590" width="16.25" style="12" customWidth="1"/>
    <col min="3591" max="3592" width="6" style="12" customWidth="1"/>
    <col min="3593" max="3593" width="6.375" style="12" customWidth="1"/>
    <col min="3594" max="3594" width="6.125" style="12" customWidth="1"/>
    <col min="3595" max="3595" width="7.125" style="12" customWidth="1"/>
    <col min="3596" max="3596" width="7.625" style="12" customWidth="1"/>
    <col min="3597" max="3597" width="8.625" style="12" customWidth="1"/>
    <col min="3598" max="3598" width="7.625" style="12" customWidth="1"/>
    <col min="3599" max="3599" width="7.375" style="12" customWidth="1"/>
    <col min="3600" max="3600" width="8.875" style="12" customWidth="1"/>
    <col min="3601" max="3602" width="8.25" style="12" customWidth="1"/>
    <col min="3603" max="3841" width="9" style="12"/>
    <col min="3842" max="3842" width="18.875" style="12" customWidth="1"/>
    <col min="3843" max="3843" width="6.625" style="12" customWidth="1"/>
    <col min="3844" max="3844" width="9.125" style="12" customWidth="1"/>
    <col min="3845" max="3845" width="4.75" style="12" customWidth="1"/>
    <col min="3846" max="3846" width="16.25" style="12" customWidth="1"/>
    <col min="3847" max="3848" width="6" style="12" customWidth="1"/>
    <col min="3849" max="3849" width="6.375" style="12" customWidth="1"/>
    <col min="3850" max="3850" width="6.125" style="12" customWidth="1"/>
    <col min="3851" max="3851" width="7.125" style="12" customWidth="1"/>
    <col min="3852" max="3852" width="7.625" style="12" customWidth="1"/>
    <col min="3853" max="3853" width="8.625" style="12" customWidth="1"/>
    <col min="3854" max="3854" width="7.625" style="12" customWidth="1"/>
    <col min="3855" max="3855" width="7.375" style="12" customWidth="1"/>
    <col min="3856" max="3856" width="8.875" style="12" customWidth="1"/>
    <col min="3857" max="3858" width="8.25" style="12" customWidth="1"/>
    <col min="3859" max="4097" width="9" style="12"/>
    <col min="4098" max="4098" width="18.875" style="12" customWidth="1"/>
    <col min="4099" max="4099" width="6.625" style="12" customWidth="1"/>
    <col min="4100" max="4100" width="9.125" style="12" customWidth="1"/>
    <col min="4101" max="4101" width="4.75" style="12" customWidth="1"/>
    <col min="4102" max="4102" width="16.25" style="12" customWidth="1"/>
    <col min="4103" max="4104" width="6" style="12" customWidth="1"/>
    <col min="4105" max="4105" width="6.375" style="12" customWidth="1"/>
    <col min="4106" max="4106" width="6.125" style="12" customWidth="1"/>
    <col min="4107" max="4107" width="7.125" style="12" customWidth="1"/>
    <col min="4108" max="4108" width="7.625" style="12" customWidth="1"/>
    <col min="4109" max="4109" width="8.625" style="12" customWidth="1"/>
    <col min="4110" max="4110" width="7.625" style="12" customWidth="1"/>
    <col min="4111" max="4111" width="7.375" style="12" customWidth="1"/>
    <col min="4112" max="4112" width="8.875" style="12" customWidth="1"/>
    <col min="4113" max="4114" width="8.25" style="12" customWidth="1"/>
    <col min="4115" max="4353" width="9" style="12"/>
    <col min="4354" max="4354" width="18.875" style="12" customWidth="1"/>
    <col min="4355" max="4355" width="6.625" style="12" customWidth="1"/>
    <col min="4356" max="4356" width="9.125" style="12" customWidth="1"/>
    <col min="4357" max="4357" width="4.75" style="12" customWidth="1"/>
    <col min="4358" max="4358" width="16.25" style="12" customWidth="1"/>
    <col min="4359" max="4360" width="6" style="12" customWidth="1"/>
    <col min="4361" max="4361" width="6.375" style="12" customWidth="1"/>
    <col min="4362" max="4362" width="6.125" style="12" customWidth="1"/>
    <col min="4363" max="4363" width="7.125" style="12" customWidth="1"/>
    <col min="4364" max="4364" width="7.625" style="12" customWidth="1"/>
    <col min="4365" max="4365" width="8.625" style="12" customWidth="1"/>
    <col min="4366" max="4366" width="7.625" style="12" customWidth="1"/>
    <col min="4367" max="4367" width="7.375" style="12" customWidth="1"/>
    <col min="4368" max="4368" width="8.875" style="12" customWidth="1"/>
    <col min="4369" max="4370" width="8.25" style="12" customWidth="1"/>
    <col min="4371" max="4609" width="9" style="12"/>
    <col min="4610" max="4610" width="18.875" style="12" customWidth="1"/>
    <col min="4611" max="4611" width="6.625" style="12" customWidth="1"/>
    <col min="4612" max="4612" width="9.125" style="12" customWidth="1"/>
    <col min="4613" max="4613" width="4.75" style="12" customWidth="1"/>
    <col min="4614" max="4614" width="16.25" style="12" customWidth="1"/>
    <col min="4615" max="4616" width="6" style="12" customWidth="1"/>
    <col min="4617" max="4617" width="6.375" style="12" customWidth="1"/>
    <col min="4618" max="4618" width="6.125" style="12" customWidth="1"/>
    <col min="4619" max="4619" width="7.125" style="12" customWidth="1"/>
    <col min="4620" max="4620" width="7.625" style="12" customWidth="1"/>
    <col min="4621" max="4621" width="8.625" style="12" customWidth="1"/>
    <col min="4622" max="4622" width="7.625" style="12" customWidth="1"/>
    <col min="4623" max="4623" width="7.375" style="12" customWidth="1"/>
    <col min="4624" max="4624" width="8.875" style="12" customWidth="1"/>
    <col min="4625" max="4626" width="8.25" style="12" customWidth="1"/>
    <col min="4627" max="4865" width="9" style="12"/>
    <col min="4866" max="4866" width="18.875" style="12" customWidth="1"/>
    <col min="4867" max="4867" width="6.625" style="12" customWidth="1"/>
    <col min="4868" max="4868" width="9.125" style="12" customWidth="1"/>
    <col min="4869" max="4869" width="4.75" style="12" customWidth="1"/>
    <col min="4870" max="4870" width="16.25" style="12" customWidth="1"/>
    <col min="4871" max="4872" width="6" style="12" customWidth="1"/>
    <col min="4873" max="4873" width="6.375" style="12" customWidth="1"/>
    <col min="4874" max="4874" width="6.125" style="12" customWidth="1"/>
    <col min="4875" max="4875" width="7.125" style="12" customWidth="1"/>
    <col min="4876" max="4876" width="7.625" style="12" customWidth="1"/>
    <col min="4877" max="4877" width="8.625" style="12" customWidth="1"/>
    <col min="4878" max="4878" width="7.625" style="12" customWidth="1"/>
    <col min="4879" max="4879" width="7.375" style="12" customWidth="1"/>
    <col min="4880" max="4880" width="8.875" style="12" customWidth="1"/>
    <col min="4881" max="4882" width="8.25" style="12" customWidth="1"/>
    <col min="4883" max="5121" width="9" style="12"/>
    <col min="5122" max="5122" width="18.875" style="12" customWidth="1"/>
    <col min="5123" max="5123" width="6.625" style="12" customWidth="1"/>
    <col min="5124" max="5124" width="9.125" style="12" customWidth="1"/>
    <col min="5125" max="5125" width="4.75" style="12" customWidth="1"/>
    <col min="5126" max="5126" width="16.25" style="12" customWidth="1"/>
    <col min="5127" max="5128" width="6" style="12" customWidth="1"/>
    <col min="5129" max="5129" width="6.375" style="12" customWidth="1"/>
    <col min="5130" max="5130" width="6.125" style="12" customWidth="1"/>
    <col min="5131" max="5131" width="7.125" style="12" customWidth="1"/>
    <col min="5132" max="5132" width="7.625" style="12" customWidth="1"/>
    <col min="5133" max="5133" width="8.625" style="12" customWidth="1"/>
    <col min="5134" max="5134" width="7.625" style="12" customWidth="1"/>
    <col min="5135" max="5135" width="7.375" style="12" customWidth="1"/>
    <col min="5136" max="5136" width="8.875" style="12" customWidth="1"/>
    <col min="5137" max="5138" width="8.25" style="12" customWidth="1"/>
    <col min="5139" max="5377" width="9" style="12"/>
    <col min="5378" max="5378" width="18.875" style="12" customWidth="1"/>
    <col min="5379" max="5379" width="6.625" style="12" customWidth="1"/>
    <col min="5380" max="5380" width="9.125" style="12" customWidth="1"/>
    <col min="5381" max="5381" width="4.75" style="12" customWidth="1"/>
    <col min="5382" max="5382" width="16.25" style="12" customWidth="1"/>
    <col min="5383" max="5384" width="6" style="12" customWidth="1"/>
    <col min="5385" max="5385" width="6.375" style="12" customWidth="1"/>
    <col min="5386" max="5386" width="6.125" style="12" customWidth="1"/>
    <col min="5387" max="5387" width="7.125" style="12" customWidth="1"/>
    <col min="5388" max="5388" width="7.625" style="12" customWidth="1"/>
    <col min="5389" max="5389" width="8.625" style="12" customWidth="1"/>
    <col min="5390" max="5390" width="7.625" style="12" customWidth="1"/>
    <col min="5391" max="5391" width="7.375" style="12" customWidth="1"/>
    <col min="5392" max="5392" width="8.875" style="12" customWidth="1"/>
    <col min="5393" max="5394" width="8.25" style="12" customWidth="1"/>
    <col min="5395" max="5633" width="9" style="12"/>
    <col min="5634" max="5634" width="18.875" style="12" customWidth="1"/>
    <col min="5635" max="5635" width="6.625" style="12" customWidth="1"/>
    <col min="5636" max="5636" width="9.125" style="12" customWidth="1"/>
    <col min="5637" max="5637" width="4.75" style="12" customWidth="1"/>
    <col min="5638" max="5638" width="16.25" style="12" customWidth="1"/>
    <col min="5639" max="5640" width="6" style="12" customWidth="1"/>
    <col min="5641" max="5641" width="6.375" style="12" customWidth="1"/>
    <col min="5642" max="5642" width="6.125" style="12" customWidth="1"/>
    <col min="5643" max="5643" width="7.125" style="12" customWidth="1"/>
    <col min="5644" max="5644" width="7.625" style="12" customWidth="1"/>
    <col min="5645" max="5645" width="8.625" style="12" customWidth="1"/>
    <col min="5646" max="5646" width="7.625" style="12" customWidth="1"/>
    <col min="5647" max="5647" width="7.375" style="12" customWidth="1"/>
    <col min="5648" max="5648" width="8.875" style="12" customWidth="1"/>
    <col min="5649" max="5650" width="8.25" style="12" customWidth="1"/>
    <col min="5651" max="5889" width="9" style="12"/>
    <col min="5890" max="5890" width="18.875" style="12" customWidth="1"/>
    <col min="5891" max="5891" width="6.625" style="12" customWidth="1"/>
    <col min="5892" max="5892" width="9.125" style="12" customWidth="1"/>
    <col min="5893" max="5893" width="4.75" style="12" customWidth="1"/>
    <col min="5894" max="5894" width="16.25" style="12" customWidth="1"/>
    <col min="5895" max="5896" width="6" style="12" customWidth="1"/>
    <col min="5897" max="5897" width="6.375" style="12" customWidth="1"/>
    <col min="5898" max="5898" width="6.125" style="12" customWidth="1"/>
    <col min="5899" max="5899" width="7.125" style="12" customWidth="1"/>
    <col min="5900" max="5900" width="7.625" style="12" customWidth="1"/>
    <col min="5901" max="5901" width="8.625" style="12" customWidth="1"/>
    <col min="5902" max="5902" width="7.625" style="12" customWidth="1"/>
    <col min="5903" max="5903" width="7.375" style="12" customWidth="1"/>
    <col min="5904" max="5904" width="8.875" style="12" customWidth="1"/>
    <col min="5905" max="5906" width="8.25" style="12" customWidth="1"/>
    <col min="5907" max="6145" width="9" style="12"/>
    <col min="6146" max="6146" width="18.875" style="12" customWidth="1"/>
    <col min="6147" max="6147" width="6.625" style="12" customWidth="1"/>
    <col min="6148" max="6148" width="9.125" style="12" customWidth="1"/>
    <col min="6149" max="6149" width="4.75" style="12" customWidth="1"/>
    <col min="6150" max="6150" width="16.25" style="12" customWidth="1"/>
    <col min="6151" max="6152" width="6" style="12" customWidth="1"/>
    <col min="6153" max="6153" width="6.375" style="12" customWidth="1"/>
    <col min="6154" max="6154" width="6.125" style="12" customWidth="1"/>
    <col min="6155" max="6155" width="7.125" style="12" customWidth="1"/>
    <col min="6156" max="6156" width="7.625" style="12" customWidth="1"/>
    <col min="6157" max="6157" width="8.625" style="12" customWidth="1"/>
    <col min="6158" max="6158" width="7.625" style="12" customWidth="1"/>
    <col min="6159" max="6159" width="7.375" style="12" customWidth="1"/>
    <col min="6160" max="6160" width="8.875" style="12" customWidth="1"/>
    <col min="6161" max="6162" width="8.25" style="12" customWidth="1"/>
    <col min="6163" max="6401" width="9" style="12"/>
    <col min="6402" max="6402" width="18.875" style="12" customWidth="1"/>
    <col min="6403" max="6403" width="6.625" style="12" customWidth="1"/>
    <col min="6404" max="6404" width="9.125" style="12" customWidth="1"/>
    <col min="6405" max="6405" width="4.75" style="12" customWidth="1"/>
    <col min="6406" max="6406" width="16.25" style="12" customWidth="1"/>
    <col min="6407" max="6408" width="6" style="12" customWidth="1"/>
    <col min="6409" max="6409" width="6.375" style="12" customWidth="1"/>
    <col min="6410" max="6410" width="6.125" style="12" customWidth="1"/>
    <col min="6411" max="6411" width="7.125" style="12" customWidth="1"/>
    <col min="6412" max="6412" width="7.625" style="12" customWidth="1"/>
    <col min="6413" max="6413" width="8.625" style="12" customWidth="1"/>
    <col min="6414" max="6414" width="7.625" style="12" customWidth="1"/>
    <col min="6415" max="6415" width="7.375" style="12" customWidth="1"/>
    <col min="6416" max="6416" width="8.875" style="12" customWidth="1"/>
    <col min="6417" max="6418" width="8.25" style="12" customWidth="1"/>
    <col min="6419" max="6657" width="9" style="12"/>
    <col min="6658" max="6658" width="18.875" style="12" customWidth="1"/>
    <col min="6659" max="6659" width="6.625" style="12" customWidth="1"/>
    <col min="6660" max="6660" width="9.125" style="12" customWidth="1"/>
    <col min="6661" max="6661" width="4.75" style="12" customWidth="1"/>
    <col min="6662" max="6662" width="16.25" style="12" customWidth="1"/>
    <col min="6663" max="6664" width="6" style="12" customWidth="1"/>
    <col min="6665" max="6665" width="6.375" style="12" customWidth="1"/>
    <col min="6666" max="6666" width="6.125" style="12" customWidth="1"/>
    <col min="6667" max="6667" width="7.125" style="12" customWidth="1"/>
    <col min="6668" max="6668" width="7.625" style="12" customWidth="1"/>
    <col min="6669" max="6669" width="8.625" style="12" customWidth="1"/>
    <col min="6670" max="6670" width="7.625" style="12" customWidth="1"/>
    <col min="6671" max="6671" width="7.375" style="12" customWidth="1"/>
    <col min="6672" max="6672" width="8.875" style="12" customWidth="1"/>
    <col min="6673" max="6674" width="8.25" style="12" customWidth="1"/>
    <col min="6675" max="6913" width="9" style="12"/>
    <col min="6914" max="6914" width="18.875" style="12" customWidth="1"/>
    <col min="6915" max="6915" width="6.625" style="12" customWidth="1"/>
    <col min="6916" max="6916" width="9.125" style="12" customWidth="1"/>
    <col min="6917" max="6917" width="4.75" style="12" customWidth="1"/>
    <col min="6918" max="6918" width="16.25" style="12" customWidth="1"/>
    <col min="6919" max="6920" width="6" style="12" customWidth="1"/>
    <col min="6921" max="6921" width="6.375" style="12" customWidth="1"/>
    <col min="6922" max="6922" width="6.125" style="12" customWidth="1"/>
    <col min="6923" max="6923" width="7.125" style="12" customWidth="1"/>
    <col min="6924" max="6924" width="7.625" style="12" customWidth="1"/>
    <col min="6925" max="6925" width="8.625" style="12" customWidth="1"/>
    <col min="6926" max="6926" width="7.625" style="12" customWidth="1"/>
    <col min="6927" max="6927" width="7.375" style="12" customWidth="1"/>
    <col min="6928" max="6928" width="8.875" style="12" customWidth="1"/>
    <col min="6929" max="6930" width="8.25" style="12" customWidth="1"/>
    <col min="6931" max="7169" width="9" style="12"/>
    <col min="7170" max="7170" width="18.875" style="12" customWidth="1"/>
    <col min="7171" max="7171" width="6.625" style="12" customWidth="1"/>
    <col min="7172" max="7172" width="9.125" style="12" customWidth="1"/>
    <col min="7173" max="7173" width="4.75" style="12" customWidth="1"/>
    <col min="7174" max="7174" width="16.25" style="12" customWidth="1"/>
    <col min="7175" max="7176" width="6" style="12" customWidth="1"/>
    <col min="7177" max="7177" width="6.375" style="12" customWidth="1"/>
    <col min="7178" max="7178" width="6.125" style="12" customWidth="1"/>
    <col min="7179" max="7179" width="7.125" style="12" customWidth="1"/>
    <col min="7180" max="7180" width="7.625" style="12" customWidth="1"/>
    <col min="7181" max="7181" width="8.625" style="12" customWidth="1"/>
    <col min="7182" max="7182" width="7.625" style="12" customWidth="1"/>
    <col min="7183" max="7183" width="7.375" style="12" customWidth="1"/>
    <col min="7184" max="7184" width="8.875" style="12" customWidth="1"/>
    <col min="7185" max="7186" width="8.25" style="12" customWidth="1"/>
    <col min="7187" max="7425" width="9" style="12"/>
    <col min="7426" max="7426" width="18.875" style="12" customWidth="1"/>
    <col min="7427" max="7427" width="6.625" style="12" customWidth="1"/>
    <col min="7428" max="7428" width="9.125" style="12" customWidth="1"/>
    <col min="7429" max="7429" width="4.75" style="12" customWidth="1"/>
    <col min="7430" max="7430" width="16.25" style="12" customWidth="1"/>
    <col min="7431" max="7432" width="6" style="12" customWidth="1"/>
    <col min="7433" max="7433" width="6.375" style="12" customWidth="1"/>
    <col min="7434" max="7434" width="6.125" style="12" customWidth="1"/>
    <col min="7435" max="7435" width="7.125" style="12" customWidth="1"/>
    <col min="7436" max="7436" width="7.625" style="12" customWidth="1"/>
    <col min="7437" max="7437" width="8.625" style="12" customWidth="1"/>
    <col min="7438" max="7438" width="7.625" style="12" customWidth="1"/>
    <col min="7439" max="7439" width="7.375" style="12" customWidth="1"/>
    <col min="7440" max="7440" width="8.875" style="12" customWidth="1"/>
    <col min="7441" max="7442" width="8.25" style="12" customWidth="1"/>
    <col min="7443" max="7681" width="9" style="12"/>
    <col min="7682" max="7682" width="18.875" style="12" customWidth="1"/>
    <col min="7683" max="7683" width="6.625" style="12" customWidth="1"/>
    <col min="7684" max="7684" width="9.125" style="12" customWidth="1"/>
    <col min="7685" max="7685" width="4.75" style="12" customWidth="1"/>
    <col min="7686" max="7686" width="16.25" style="12" customWidth="1"/>
    <col min="7687" max="7688" width="6" style="12" customWidth="1"/>
    <col min="7689" max="7689" width="6.375" style="12" customWidth="1"/>
    <col min="7690" max="7690" width="6.125" style="12" customWidth="1"/>
    <col min="7691" max="7691" width="7.125" style="12" customWidth="1"/>
    <col min="7692" max="7692" width="7.625" style="12" customWidth="1"/>
    <col min="7693" max="7693" width="8.625" style="12" customWidth="1"/>
    <col min="7694" max="7694" width="7.625" style="12" customWidth="1"/>
    <col min="7695" max="7695" width="7.375" style="12" customWidth="1"/>
    <col min="7696" max="7696" width="8.875" style="12" customWidth="1"/>
    <col min="7697" max="7698" width="8.25" style="12" customWidth="1"/>
    <col min="7699" max="7937" width="9" style="12"/>
    <col min="7938" max="7938" width="18.875" style="12" customWidth="1"/>
    <col min="7939" max="7939" width="6.625" style="12" customWidth="1"/>
    <col min="7940" max="7940" width="9.125" style="12" customWidth="1"/>
    <col min="7941" max="7941" width="4.75" style="12" customWidth="1"/>
    <col min="7942" max="7942" width="16.25" style="12" customWidth="1"/>
    <col min="7943" max="7944" width="6" style="12" customWidth="1"/>
    <col min="7945" max="7945" width="6.375" style="12" customWidth="1"/>
    <col min="7946" max="7946" width="6.125" style="12" customWidth="1"/>
    <col min="7947" max="7947" width="7.125" style="12" customWidth="1"/>
    <col min="7948" max="7948" width="7.625" style="12" customWidth="1"/>
    <col min="7949" max="7949" width="8.625" style="12" customWidth="1"/>
    <col min="7950" max="7950" width="7.625" style="12" customWidth="1"/>
    <col min="7951" max="7951" width="7.375" style="12" customWidth="1"/>
    <col min="7952" max="7952" width="8.875" style="12" customWidth="1"/>
    <col min="7953" max="7954" width="8.25" style="12" customWidth="1"/>
    <col min="7955" max="8193" width="9" style="12"/>
    <col min="8194" max="8194" width="18.875" style="12" customWidth="1"/>
    <col min="8195" max="8195" width="6.625" style="12" customWidth="1"/>
    <col min="8196" max="8196" width="9.125" style="12" customWidth="1"/>
    <col min="8197" max="8197" width="4.75" style="12" customWidth="1"/>
    <col min="8198" max="8198" width="16.25" style="12" customWidth="1"/>
    <col min="8199" max="8200" width="6" style="12" customWidth="1"/>
    <col min="8201" max="8201" width="6.375" style="12" customWidth="1"/>
    <col min="8202" max="8202" width="6.125" style="12" customWidth="1"/>
    <col min="8203" max="8203" width="7.125" style="12" customWidth="1"/>
    <col min="8204" max="8204" width="7.625" style="12" customWidth="1"/>
    <col min="8205" max="8205" width="8.625" style="12" customWidth="1"/>
    <col min="8206" max="8206" width="7.625" style="12" customWidth="1"/>
    <col min="8207" max="8207" width="7.375" style="12" customWidth="1"/>
    <col min="8208" max="8208" width="8.875" style="12" customWidth="1"/>
    <col min="8209" max="8210" width="8.25" style="12" customWidth="1"/>
    <col min="8211" max="8449" width="9" style="12"/>
    <col min="8450" max="8450" width="18.875" style="12" customWidth="1"/>
    <col min="8451" max="8451" width="6.625" style="12" customWidth="1"/>
    <col min="8452" max="8452" width="9.125" style="12" customWidth="1"/>
    <col min="8453" max="8453" width="4.75" style="12" customWidth="1"/>
    <col min="8454" max="8454" width="16.25" style="12" customWidth="1"/>
    <col min="8455" max="8456" width="6" style="12" customWidth="1"/>
    <col min="8457" max="8457" width="6.375" style="12" customWidth="1"/>
    <col min="8458" max="8458" width="6.125" style="12" customWidth="1"/>
    <col min="8459" max="8459" width="7.125" style="12" customWidth="1"/>
    <col min="8460" max="8460" width="7.625" style="12" customWidth="1"/>
    <col min="8461" max="8461" width="8.625" style="12" customWidth="1"/>
    <col min="8462" max="8462" width="7.625" style="12" customWidth="1"/>
    <col min="8463" max="8463" width="7.375" style="12" customWidth="1"/>
    <col min="8464" max="8464" width="8.875" style="12" customWidth="1"/>
    <col min="8465" max="8466" width="8.25" style="12" customWidth="1"/>
    <col min="8467" max="8705" width="9" style="12"/>
    <col min="8706" max="8706" width="18.875" style="12" customWidth="1"/>
    <col min="8707" max="8707" width="6.625" style="12" customWidth="1"/>
    <col min="8708" max="8708" width="9.125" style="12" customWidth="1"/>
    <col min="8709" max="8709" width="4.75" style="12" customWidth="1"/>
    <col min="8710" max="8710" width="16.25" style="12" customWidth="1"/>
    <col min="8711" max="8712" width="6" style="12" customWidth="1"/>
    <col min="8713" max="8713" width="6.375" style="12" customWidth="1"/>
    <col min="8714" max="8714" width="6.125" style="12" customWidth="1"/>
    <col min="8715" max="8715" width="7.125" style="12" customWidth="1"/>
    <col min="8716" max="8716" width="7.625" style="12" customWidth="1"/>
    <col min="8717" max="8717" width="8.625" style="12" customWidth="1"/>
    <col min="8718" max="8718" width="7.625" style="12" customWidth="1"/>
    <col min="8719" max="8719" width="7.375" style="12" customWidth="1"/>
    <col min="8720" max="8720" width="8.875" style="12" customWidth="1"/>
    <col min="8721" max="8722" width="8.25" style="12" customWidth="1"/>
    <col min="8723" max="8961" width="9" style="12"/>
    <col min="8962" max="8962" width="18.875" style="12" customWidth="1"/>
    <col min="8963" max="8963" width="6.625" style="12" customWidth="1"/>
    <col min="8964" max="8964" width="9.125" style="12" customWidth="1"/>
    <col min="8965" max="8965" width="4.75" style="12" customWidth="1"/>
    <col min="8966" max="8966" width="16.25" style="12" customWidth="1"/>
    <col min="8967" max="8968" width="6" style="12" customWidth="1"/>
    <col min="8969" max="8969" width="6.375" style="12" customWidth="1"/>
    <col min="8970" max="8970" width="6.125" style="12" customWidth="1"/>
    <col min="8971" max="8971" width="7.125" style="12" customWidth="1"/>
    <col min="8972" max="8972" width="7.625" style="12" customWidth="1"/>
    <col min="8973" max="8973" width="8.625" style="12" customWidth="1"/>
    <col min="8974" max="8974" width="7.625" style="12" customWidth="1"/>
    <col min="8975" max="8975" width="7.375" style="12" customWidth="1"/>
    <col min="8976" max="8976" width="8.875" style="12" customWidth="1"/>
    <col min="8977" max="8978" width="8.25" style="12" customWidth="1"/>
    <col min="8979" max="9217" width="9" style="12"/>
    <col min="9218" max="9218" width="18.875" style="12" customWidth="1"/>
    <col min="9219" max="9219" width="6.625" style="12" customWidth="1"/>
    <col min="9220" max="9220" width="9.125" style="12" customWidth="1"/>
    <col min="9221" max="9221" width="4.75" style="12" customWidth="1"/>
    <col min="9222" max="9222" width="16.25" style="12" customWidth="1"/>
    <col min="9223" max="9224" width="6" style="12" customWidth="1"/>
    <col min="9225" max="9225" width="6.375" style="12" customWidth="1"/>
    <col min="9226" max="9226" width="6.125" style="12" customWidth="1"/>
    <col min="9227" max="9227" width="7.125" style="12" customWidth="1"/>
    <col min="9228" max="9228" width="7.625" style="12" customWidth="1"/>
    <col min="9229" max="9229" width="8.625" style="12" customWidth="1"/>
    <col min="9230" max="9230" width="7.625" style="12" customWidth="1"/>
    <col min="9231" max="9231" width="7.375" style="12" customWidth="1"/>
    <col min="9232" max="9232" width="8.875" style="12" customWidth="1"/>
    <col min="9233" max="9234" width="8.25" style="12" customWidth="1"/>
    <col min="9235" max="9473" width="9" style="12"/>
    <col min="9474" max="9474" width="18.875" style="12" customWidth="1"/>
    <col min="9475" max="9475" width="6.625" style="12" customWidth="1"/>
    <col min="9476" max="9476" width="9.125" style="12" customWidth="1"/>
    <col min="9477" max="9477" width="4.75" style="12" customWidth="1"/>
    <col min="9478" max="9478" width="16.25" style="12" customWidth="1"/>
    <col min="9479" max="9480" width="6" style="12" customWidth="1"/>
    <col min="9481" max="9481" width="6.375" style="12" customWidth="1"/>
    <col min="9482" max="9482" width="6.125" style="12" customWidth="1"/>
    <col min="9483" max="9483" width="7.125" style="12" customWidth="1"/>
    <col min="9484" max="9484" width="7.625" style="12" customWidth="1"/>
    <col min="9485" max="9485" width="8.625" style="12" customWidth="1"/>
    <col min="9486" max="9486" width="7.625" style="12" customWidth="1"/>
    <col min="9487" max="9487" width="7.375" style="12" customWidth="1"/>
    <col min="9488" max="9488" width="8.875" style="12" customWidth="1"/>
    <col min="9489" max="9490" width="8.25" style="12" customWidth="1"/>
    <col min="9491" max="9729" width="9" style="12"/>
    <col min="9730" max="9730" width="18.875" style="12" customWidth="1"/>
    <col min="9731" max="9731" width="6.625" style="12" customWidth="1"/>
    <col min="9732" max="9732" width="9.125" style="12" customWidth="1"/>
    <col min="9733" max="9733" width="4.75" style="12" customWidth="1"/>
    <col min="9734" max="9734" width="16.25" style="12" customWidth="1"/>
    <col min="9735" max="9736" width="6" style="12" customWidth="1"/>
    <col min="9737" max="9737" width="6.375" style="12" customWidth="1"/>
    <col min="9738" max="9738" width="6.125" style="12" customWidth="1"/>
    <col min="9739" max="9739" width="7.125" style="12" customWidth="1"/>
    <col min="9740" max="9740" width="7.625" style="12" customWidth="1"/>
    <col min="9741" max="9741" width="8.625" style="12" customWidth="1"/>
    <col min="9742" max="9742" width="7.625" style="12" customWidth="1"/>
    <col min="9743" max="9743" width="7.375" style="12" customWidth="1"/>
    <col min="9744" max="9744" width="8.875" style="12" customWidth="1"/>
    <col min="9745" max="9746" width="8.25" style="12" customWidth="1"/>
    <col min="9747" max="9985" width="9" style="12"/>
    <col min="9986" max="9986" width="18.875" style="12" customWidth="1"/>
    <col min="9987" max="9987" width="6.625" style="12" customWidth="1"/>
    <col min="9988" max="9988" width="9.125" style="12" customWidth="1"/>
    <col min="9989" max="9989" width="4.75" style="12" customWidth="1"/>
    <col min="9990" max="9990" width="16.25" style="12" customWidth="1"/>
    <col min="9991" max="9992" width="6" style="12" customWidth="1"/>
    <col min="9993" max="9993" width="6.375" style="12" customWidth="1"/>
    <col min="9994" max="9994" width="6.125" style="12" customWidth="1"/>
    <col min="9995" max="9995" width="7.125" style="12" customWidth="1"/>
    <col min="9996" max="9996" width="7.625" style="12" customWidth="1"/>
    <col min="9997" max="9997" width="8.625" style="12" customWidth="1"/>
    <col min="9998" max="9998" width="7.625" style="12" customWidth="1"/>
    <col min="9999" max="9999" width="7.375" style="12" customWidth="1"/>
    <col min="10000" max="10000" width="8.875" style="12" customWidth="1"/>
    <col min="10001" max="10002" width="8.25" style="12" customWidth="1"/>
    <col min="10003" max="10241" width="9" style="12"/>
    <col min="10242" max="10242" width="18.875" style="12" customWidth="1"/>
    <col min="10243" max="10243" width="6.625" style="12" customWidth="1"/>
    <col min="10244" max="10244" width="9.125" style="12" customWidth="1"/>
    <col min="10245" max="10245" width="4.75" style="12" customWidth="1"/>
    <col min="10246" max="10246" width="16.25" style="12" customWidth="1"/>
    <col min="10247" max="10248" width="6" style="12" customWidth="1"/>
    <col min="10249" max="10249" width="6.375" style="12" customWidth="1"/>
    <col min="10250" max="10250" width="6.125" style="12" customWidth="1"/>
    <col min="10251" max="10251" width="7.125" style="12" customWidth="1"/>
    <col min="10252" max="10252" width="7.625" style="12" customWidth="1"/>
    <col min="10253" max="10253" width="8.625" style="12" customWidth="1"/>
    <col min="10254" max="10254" width="7.625" style="12" customWidth="1"/>
    <col min="10255" max="10255" width="7.375" style="12" customWidth="1"/>
    <col min="10256" max="10256" width="8.875" style="12" customWidth="1"/>
    <col min="10257" max="10258" width="8.25" style="12" customWidth="1"/>
    <col min="10259" max="10497" width="9" style="12"/>
    <col min="10498" max="10498" width="18.875" style="12" customWidth="1"/>
    <col min="10499" max="10499" width="6.625" style="12" customWidth="1"/>
    <col min="10500" max="10500" width="9.125" style="12" customWidth="1"/>
    <col min="10501" max="10501" width="4.75" style="12" customWidth="1"/>
    <col min="10502" max="10502" width="16.25" style="12" customWidth="1"/>
    <col min="10503" max="10504" width="6" style="12" customWidth="1"/>
    <col min="10505" max="10505" width="6.375" style="12" customWidth="1"/>
    <col min="10506" max="10506" width="6.125" style="12" customWidth="1"/>
    <col min="10507" max="10507" width="7.125" style="12" customWidth="1"/>
    <col min="10508" max="10508" width="7.625" style="12" customWidth="1"/>
    <col min="10509" max="10509" width="8.625" style="12" customWidth="1"/>
    <col min="10510" max="10510" width="7.625" style="12" customWidth="1"/>
    <col min="10511" max="10511" width="7.375" style="12" customWidth="1"/>
    <col min="10512" max="10512" width="8.875" style="12" customWidth="1"/>
    <col min="10513" max="10514" width="8.25" style="12" customWidth="1"/>
    <col min="10515" max="10753" width="9" style="12"/>
    <col min="10754" max="10754" width="18.875" style="12" customWidth="1"/>
    <col min="10755" max="10755" width="6.625" style="12" customWidth="1"/>
    <col min="10756" max="10756" width="9.125" style="12" customWidth="1"/>
    <col min="10757" max="10757" width="4.75" style="12" customWidth="1"/>
    <col min="10758" max="10758" width="16.25" style="12" customWidth="1"/>
    <col min="10759" max="10760" width="6" style="12" customWidth="1"/>
    <col min="10761" max="10761" width="6.375" style="12" customWidth="1"/>
    <col min="10762" max="10762" width="6.125" style="12" customWidth="1"/>
    <col min="10763" max="10763" width="7.125" style="12" customWidth="1"/>
    <col min="10764" max="10764" width="7.625" style="12" customWidth="1"/>
    <col min="10765" max="10765" width="8.625" style="12" customWidth="1"/>
    <col min="10766" max="10766" width="7.625" style="12" customWidth="1"/>
    <col min="10767" max="10767" width="7.375" style="12" customWidth="1"/>
    <col min="10768" max="10768" width="8.875" style="12" customWidth="1"/>
    <col min="10769" max="10770" width="8.25" style="12" customWidth="1"/>
    <col min="10771" max="11009" width="9" style="12"/>
    <col min="11010" max="11010" width="18.875" style="12" customWidth="1"/>
    <col min="11011" max="11011" width="6.625" style="12" customWidth="1"/>
    <col min="11012" max="11012" width="9.125" style="12" customWidth="1"/>
    <col min="11013" max="11013" width="4.75" style="12" customWidth="1"/>
    <col min="11014" max="11014" width="16.25" style="12" customWidth="1"/>
    <col min="11015" max="11016" width="6" style="12" customWidth="1"/>
    <col min="11017" max="11017" width="6.375" style="12" customWidth="1"/>
    <col min="11018" max="11018" width="6.125" style="12" customWidth="1"/>
    <col min="11019" max="11019" width="7.125" style="12" customWidth="1"/>
    <col min="11020" max="11020" width="7.625" style="12" customWidth="1"/>
    <col min="11021" max="11021" width="8.625" style="12" customWidth="1"/>
    <col min="11022" max="11022" width="7.625" style="12" customWidth="1"/>
    <col min="11023" max="11023" width="7.375" style="12" customWidth="1"/>
    <col min="11024" max="11024" width="8.875" style="12" customWidth="1"/>
    <col min="11025" max="11026" width="8.25" style="12" customWidth="1"/>
    <col min="11027" max="11265" width="9" style="12"/>
    <col min="11266" max="11266" width="18.875" style="12" customWidth="1"/>
    <col min="11267" max="11267" width="6.625" style="12" customWidth="1"/>
    <col min="11268" max="11268" width="9.125" style="12" customWidth="1"/>
    <col min="11269" max="11269" width="4.75" style="12" customWidth="1"/>
    <col min="11270" max="11270" width="16.25" style="12" customWidth="1"/>
    <col min="11271" max="11272" width="6" style="12" customWidth="1"/>
    <col min="11273" max="11273" width="6.375" style="12" customWidth="1"/>
    <col min="11274" max="11274" width="6.125" style="12" customWidth="1"/>
    <col min="11275" max="11275" width="7.125" style="12" customWidth="1"/>
    <col min="11276" max="11276" width="7.625" style="12" customWidth="1"/>
    <col min="11277" max="11277" width="8.625" style="12" customWidth="1"/>
    <col min="11278" max="11278" width="7.625" style="12" customWidth="1"/>
    <col min="11279" max="11279" width="7.375" style="12" customWidth="1"/>
    <col min="11280" max="11280" width="8.875" style="12" customWidth="1"/>
    <col min="11281" max="11282" width="8.25" style="12" customWidth="1"/>
    <col min="11283" max="11521" width="9" style="12"/>
    <col min="11522" max="11522" width="18.875" style="12" customWidth="1"/>
    <col min="11523" max="11523" width="6.625" style="12" customWidth="1"/>
    <col min="11524" max="11524" width="9.125" style="12" customWidth="1"/>
    <col min="11525" max="11525" width="4.75" style="12" customWidth="1"/>
    <col min="11526" max="11526" width="16.25" style="12" customWidth="1"/>
    <col min="11527" max="11528" width="6" style="12" customWidth="1"/>
    <col min="11529" max="11529" width="6.375" style="12" customWidth="1"/>
    <col min="11530" max="11530" width="6.125" style="12" customWidth="1"/>
    <col min="11531" max="11531" width="7.125" style="12" customWidth="1"/>
    <col min="11532" max="11532" width="7.625" style="12" customWidth="1"/>
    <col min="11533" max="11533" width="8.625" style="12" customWidth="1"/>
    <col min="11534" max="11534" width="7.625" style="12" customWidth="1"/>
    <col min="11535" max="11535" width="7.375" style="12" customWidth="1"/>
    <col min="11536" max="11536" width="8.875" style="12" customWidth="1"/>
    <col min="11537" max="11538" width="8.25" style="12" customWidth="1"/>
    <col min="11539" max="11777" width="9" style="12"/>
    <col min="11778" max="11778" width="18.875" style="12" customWidth="1"/>
    <col min="11779" max="11779" width="6.625" style="12" customWidth="1"/>
    <col min="11780" max="11780" width="9.125" style="12" customWidth="1"/>
    <col min="11781" max="11781" width="4.75" style="12" customWidth="1"/>
    <col min="11782" max="11782" width="16.25" style="12" customWidth="1"/>
    <col min="11783" max="11784" width="6" style="12" customWidth="1"/>
    <col min="11785" max="11785" width="6.375" style="12" customWidth="1"/>
    <col min="11786" max="11786" width="6.125" style="12" customWidth="1"/>
    <col min="11787" max="11787" width="7.125" style="12" customWidth="1"/>
    <col min="11788" max="11788" width="7.625" style="12" customWidth="1"/>
    <col min="11789" max="11789" width="8.625" style="12" customWidth="1"/>
    <col min="11790" max="11790" width="7.625" style="12" customWidth="1"/>
    <col min="11791" max="11791" width="7.375" style="12" customWidth="1"/>
    <col min="11792" max="11792" width="8.875" style="12" customWidth="1"/>
    <col min="11793" max="11794" width="8.25" style="12" customWidth="1"/>
    <col min="11795" max="12033" width="9" style="12"/>
    <col min="12034" max="12034" width="18.875" style="12" customWidth="1"/>
    <col min="12035" max="12035" width="6.625" style="12" customWidth="1"/>
    <col min="12036" max="12036" width="9.125" style="12" customWidth="1"/>
    <col min="12037" max="12037" width="4.75" style="12" customWidth="1"/>
    <col min="12038" max="12038" width="16.25" style="12" customWidth="1"/>
    <col min="12039" max="12040" width="6" style="12" customWidth="1"/>
    <col min="12041" max="12041" width="6.375" style="12" customWidth="1"/>
    <col min="12042" max="12042" width="6.125" style="12" customWidth="1"/>
    <col min="12043" max="12043" width="7.125" style="12" customWidth="1"/>
    <col min="12044" max="12044" width="7.625" style="12" customWidth="1"/>
    <col min="12045" max="12045" width="8.625" style="12" customWidth="1"/>
    <col min="12046" max="12046" width="7.625" style="12" customWidth="1"/>
    <col min="12047" max="12047" width="7.375" style="12" customWidth="1"/>
    <col min="12048" max="12048" width="8.875" style="12" customWidth="1"/>
    <col min="12049" max="12050" width="8.25" style="12" customWidth="1"/>
    <col min="12051" max="12289" width="9" style="12"/>
    <col min="12290" max="12290" width="18.875" style="12" customWidth="1"/>
    <col min="12291" max="12291" width="6.625" style="12" customWidth="1"/>
    <col min="12292" max="12292" width="9.125" style="12" customWidth="1"/>
    <col min="12293" max="12293" width="4.75" style="12" customWidth="1"/>
    <col min="12294" max="12294" width="16.25" style="12" customWidth="1"/>
    <col min="12295" max="12296" width="6" style="12" customWidth="1"/>
    <col min="12297" max="12297" width="6.375" style="12" customWidth="1"/>
    <col min="12298" max="12298" width="6.125" style="12" customWidth="1"/>
    <col min="12299" max="12299" width="7.125" style="12" customWidth="1"/>
    <col min="12300" max="12300" width="7.625" style="12" customWidth="1"/>
    <col min="12301" max="12301" width="8.625" style="12" customWidth="1"/>
    <col min="12302" max="12302" width="7.625" style="12" customWidth="1"/>
    <col min="12303" max="12303" width="7.375" style="12" customWidth="1"/>
    <col min="12304" max="12304" width="8.875" style="12" customWidth="1"/>
    <col min="12305" max="12306" width="8.25" style="12" customWidth="1"/>
    <col min="12307" max="12545" width="9" style="12"/>
    <col min="12546" max="12546" width="18.875" style="12" customWidth="1"/>
    <col min="12547" max="12547" width="6.625" style="12" customWidth="1"/>
    <col min="12548" max="12548" width="9.125" style="12" customWidth="1"/>
    <col min="12549" max="12549" width="4.75" style="12" customWidth="1"/>
    <col min="12550" max="12550" width="16.25" style="12" customWidth="1"/>
    <col min="12551" max="12552" width="6" style="12" customWidth="1"/>
    <col min="12553" max="12553" width="6.375" style="12" customWidth="1"/>
    <col min="12554" max="12554" width="6.125" style="12" customWidth="1"/>
    <col min="12555" max="12555" width="7.125" style="12" customWidth="1"/>
    <col min="12556" max="12556" width="7.625" style="12" customWidth="1"/>
    <col min="12557" max="12557" width="8.625" style="12" customWidth="1"/>
    <col min="12558" max="12558" width="7.625" style="12" customWidth="1"/>
    <col min="12559" max="12559" width="7.375" style="12" customWidth="1"/>
    <col min="12560" max="12560" width="8.875" style="12" customWidth="1"/>
    <col min="12561" max="12562" width="8.25" style="12" customWidth="1"/>
    <col min="12563" max="12801" width="9" style="12"/>
    <col min="12802" max="12802" width="18.875" style="12" customWidth="1"/>
    <col min="12803" max="12803" width="6.625" style="12" customWidth="1"/>
    <col min="12804" max="12804" width="9.125" style="12" customWidth="1"/>
    <col min="12805" max="12805" width="4.75" style="12" customWidth="1"/>
    <col min="12806" max="12806" width="16.25" style="12" customWidth="1"/>
    <col min="12807" max="12808" width="6" style="12" customWidth="1"/>
    <col min="12809" max="12809" width="6.375" style="12" customWidth="1"/>
    <col min="12810" max="12810" width="6.125" style="12" customWidth="1"/>
    <col min="12811" max="12811" width="7.125" style="12" customWidth="1"/>
    <col min="12812" max="12812" width="7.625" style="12" customWidth="1"/>
    <col min="12813" max="12813" width="8.625" style="12" customWidth="1"/>
    <col min="12814" max="12814" width="7.625" style="12" customWidth="1"/>
    <col min="12815" max="12815" width="7.375" style="12" customWidth="1"/>
    <col min="12816" max="12816" width="8.875" style="12" customWidth="1"/>
    <col min="12817" max="12818" width="8.25" style="12" customWidth="1"/>
    <col min="12819" max="13057" width="9" style="12"/>
    <col min="13058" max="13058" width="18.875" style="12" customWidth="1"/>
    <col min="13059" max="13059" width="6.625" style="12" customWidth="1"/>
    <col min="13060" max="13060" width="9.125" style="12" customWidth="1"/>
    <col min="13061" max="13061" width="4.75" style="12" customWidth="1"/>
    <col min="13062" max="13062" width="16.25" style="12" customWidth="1"/>
    <col min="13063" max="13064" width="6" style="12" customWidth="1"/>
    <col min="13065" max="13065" width="6.375" style="12" customWidth="1"/>
    <col min="13066" max="13066" width="6.125" style="12" customWidth="1"/>
    <col min="13067" max="13067" width="7.125" style="12" customWidth="1"/>
    <col min="13068" max="13068" width="7.625" style="12" customWidth="1"/>
    <col min="13069" max="13069" width="8.625" style="12" customWidth="1"/>
    <col min="13070" max="13070" width="7.625" style="12" customWidth="1"/>
    <col min="13071" max="13071" width="7.375" style="12" customWidth="1"/>
    <col min="13072" max="13072" width="8.875" style="12" customWidth="1"/>
    <col min="13073" max="13074" width="8.25" style="12" customWidth="1"/>
    <col min="13075" max="13313" width="9" style="12"/>
    <col min="13314" max="13314" width="18.875" style="12" customWidth="1"/>
    <col min="13315" max="13315" width="6.625" style="12" customWidth="1"/>
    <col min="13316" max="13316" width="9.125" style="12" customWidth="1"/>
    <col min="13317" max="13317" width="4.75" style="12" customWidth="1"/>
    <col min="13318" max="13318" width="16.25" style="12" customWidth="1"/>
    <col min="13319" max="13320" width="6" style="12" customWidth="1"/>
    <col min="13321" max="13321" width="6.375" style="12" customWidth="1"/>
    <col min="13322" max="13322" width="6.125" style="12" customWidth="1"/>
    <col min="13323" max="13323" width="7.125" style="12" customWidth="1"/>
    <col min="13324" max="13324" width="7.625" style="12" customWidth="1"/>
    <col min="13325" max="13325" width="8.625" style="12" customWidth="1"/>
    <col min="13326" max="13326" width="7.625" style="12" customWidth="1"/>
    <col min="13327" max="13327" width="7.375" style="12" customWidth="1"/>
    <col min="13328" max="13328" width="8.875" style="12" customWidth="1"/>
    <col min="13329" max="13330" width="8.25" style="12" customWidth="1"/>
    <col min="13331" max="13569" width="9" style="12"/>
    <col min="13570" max="13570" width="18.875" style="12" customWidth="1"/>
    <col min="13571" max="13571" width="6.625" style="12" customWidth="1"/>
    <col min="13572" max="13572" width="9.125" style="12" customWidth="1"/>
    <col min="13573" max="13573" width="4.75" style="12" customWidth="1"/>
    <col min="13574" max="13574" width="16.25" style="12" customWidth="1"/>
    <col min="13575" max="13576" width="6" style="12" customWidth="1"/>
    <col min="13577" max="13577" width="6.375" style="12" customWidth="1"/>
    <col min="13578" max="13578" width="6.125" style="12" customWidth="1"/>
    <col min="13579" max="13579" width="7.125" style="12" customWidth="1"/>
    <col min="13580" max="13580" width="7.625" style="12" customWidth="1"/>
    <col min="13581" max="13581" width="8.625" style="12" customWidth="1"/>
    <col min="13582" max="13582" width="7.625" style="12" customWidth="1"/>
    <col min="13583" max="13583" width="7.375" style="12" customWidth="1"/>
    <col min="13584" max="13584" width="8.875" style="12" customWidth="1"/>
    <col min="13585" max="13586" width="8.25" style="12" customWidth="1"/>
    <col min="13587" max="13825" width="9" style="12"/>
    <col min="13826" max="13826" width="18.875" style="12" customWidth="1"/>
    <col min="13827" max="13827" width="6.625" style="12" customWidth="1"/>
    <col min="13828" max="13828" width="9.125" style="12" customWidth="1"/>
    <col min="13829" max="13829" width="4.75" style="12" customWidth="1"/>
    <col min="13830" max="13830" width="16.25" style="12" customWidth="1"/>
    <col min="13831" max="13832" width="6" style="12" customWidth="1"/>
    <col min="13833" max="13833" width="6.375" style="12" customWidth="1"/>
    <col min="13834" max="13834" width="6.125" style="12" customWidth="1"/>
    <col min="13835" max="13835" width="7.125" style="12" customWidth="1"/>
    <col min="13836" max="13836" width="7.625" style="12" customWidth="1"/>
    <col min="13837" max="13837" width="8.625" style="12" customWidth="1"/>
    <col min="13838" max="13838" width="7.625" style="12" customWidth="1"/>
    <col min="13839" max="13839" width="7.375" style="12" customWidth="1"/>
    <col min="13840" max="13840" width="8.875" style="12" customWidth="1"/>
    <col min="13841" max="13842" width="8.25" style="12" customWidth="1"/>
    <col min="13843" max="14081" width="9" style="12"/>
    <col min="14082" max="14082" width="18.875" style="12" customWidth="1"/>
    <col min="14083" max="14083" width="6.625" style="12" customWidth="1"/>
    <col min="14084" max="14084" width="9.125" style="12" customWidth="1"/>
    <col min="14085" max="14085" width="4.75" style="12" customWidth="1"/>
    <col min="14086" max="14086" width="16.25" style="12" customWidth="1"/>
    <col min="14087" max="14088" width="6" style="12" customWidth="1"/>
    <col min="14089" max="14089" width="6.375" style="12" customWidth="1"/>
    <col min="14090" max="14090" width="6.125" style="12" customWidth="1"/>
    <col min="14091" max="14091" width="7.125" style="12" customWidth="1"/>
    <col min="14092" max="14092" width="7.625" style="12" customWidth="1"/>
    <col min="14093" max="14093" width="8.625" style="12" customWidth="1"/>
    <col min="14094" max="14094" width="7.625" style="12" customWidth="1"/>
    <col min="14095" max="14095" width="7.375" style="12" customWidth="1"/>
    <col min="14096" max="14096" width="8.875" style="12" customWidth="1"/>
    <col min="14097" max="14098" width="8.25" style="12" customWidth="1"/>
    <col min="14099" max="14337" width="9" style="12"/>
    <col min="14338" max="14338" width="18.875" style="12" customWidth="1"/>
    <col min="14339" max="14339" width="6.625" style="12" customWidth="1"/>
    <col min="14340" max="14340" width="9.125" style="12" customWidth="1"/>
    <col min="14341" max="14341" width="4.75" style="12" customWidth="1"/>
    <col min="14342" max="14342" width="16.25" style="12" customWidth="1"/>
    <col min="14343" max="14344" width="6" style="12" customWidth="1"/>
    <col min="14345" max="14345" width="6.375" style="12" customWidth="1"/>
    <col min="14346" max="14346" width="6.125" style="12" customWidth="1"/>
    <col min="14347" max="14347" width="7.125" style="12" customWidth="1"/>
    <col min="14348" max="14348" width="7.625" style="12" customWidth="1"/>
    <col min="14349" max="14349" width="8.625" style="12" customWidth="1"/>
    <col min="14350" max="14350" width="7.625" style="12" customWidth="1"/>
    <col min="14351" max="14351" width="7.375" style="12" customWidth="1"/>
    <col min="14352" max="14352" width="8.875" style="12" customWidth="1"/>
    <col min="14353" max="14354" width="8.25" style="12" customWidth="1"/>
    <col min="14355" max="14593" width="9" style="12"/>
    <col min="14594" max="14594" width="18.875" style="12" customWidth="1"/>
    <col min="14595" max="14595" width="6.625" style="12" customWidth="1"/>
    <col min="14596" max="14596" width="9.125" style="12" customWidth="1"/>
    <col min="14597" max="14597" width="4.75" style="12" customWidth="1"/>
    <col min="14598" max="14598" width="16.25" style="12" customWidth="1"/>
    <col min="14599" max="14600" width="6" style="12" customWidth="1"/>
    <col min="14601" max="14601" width="6.375" style="12" customWidth="1"/>
    <col min="14602" max="14602" width="6.125" style="12" customWidth="1"/>
    <col min="14603" max="14603" width="7.125" style="12" customWidth="1"/>
    <col min="14604" max="14604" width="7.625" style="12" customWidth="1"/>
    <col min="14605" max="14605" width="8.625" style="12" customWidth="1"/>
    <col min="14606" max="14606" width="7.625" style="12" customWidth="1"/>
    <col min="14607" max="14607" width="7.375" style="12" customWidth="1"/>
    <col min="14608" max="14608" width="8.875" style="12" customWidth="1"/>
    <col min="14609" max="14610" width="8.25" style="12" customWidth="1"/>
    <col min="14611" max="14849" width="9" style="12"/>
    <col min="14850" max="14850" width="18.875" style="12" customWidth="1"/>
    <col min="14851" max="14851" width="6.625" style="12" customWidth="1"/>
    <col min="14852" max="14852" width="9.125" style="12" customWidth="1"/>
    <col min="14853" max="14853" width="4.75" style="12" customWidth="1"/>
    <col min="14854" max="14854" width="16.25" style="12" customWidth="1"/>
    <col min="14855" max="14856" width="6" style="12" customWidth="1"/>
    <col min="14857" max="14857" width="6.375" style="12" customWidth="1"/>
    <col min="14858" max="14858" width="6.125" style="12" customWidth="1"/>
    <col min="14859" max="14859" width="7.125" style="12" customWidth="1"/>
    <col min="14860" max="14860" width="7.625" style="12" customWidth="1"/>
    <col min="14861" max="14861" width="8.625" style="12" customWidth="1"/>
    <col min="14862" max="14862" width="7.625" style="12" customWidth="1"/>
    <col min="14863" max="14863" width="7.375" style="12" customWidth="1"/>
    <col min="14864" max="14864" width="8.875" style="12" customWidth="1"/>
    <col min="14865" max="14866" width="8.25" style="12" customWidth="1"/>
    <col min="14867" max="15105" width="9" style="12"/>
    <col min="15106" max="15106" width="18.875" style="12" customWidth="1"/>
    <col min="15107" max="15107" width="6.625" style="12" customWidth="1"/>
    <col min="15108" max="15108" width="9.125" style="12" customWidth="1"/>
    <col min="15109" max="15109" width="4.75" style="12" customWidth="1"/>
    <col min="15110" max="15110" width="16.25" style="12" customWidth="1"/>
    <col min="15111" max="15112" width="6" style="12" customWidth="1"/>
    <col min="15113" max="15113" width="6.375" style="12" customWidth="1"/>
    <col min="15114" max="15114" width="6.125" style="12" customWidth="1"/>
    <col min="15115" max="15115" width="7.125" style="12" customWidth="1"/>
    <col min="15116" max="15116" width="7.625" style="12" customWidth="1"/>
    <col min="15117" max="15117" width="8.625" style="12" customWidth="1"/>
    <col min="15118" max="15118" width="7.625" style="12" customWidth="1"/>
    <col min="15119" max="15119" width="7.375" style="12" customWidth="1"/>
    <col min="15120" max="15120" width="8.875" style="12" customWidth="1"/>
    <col min="15121" max="15122" width="8.25" style="12" customWidth="1"/>
    <col min="15123" max="15361" width="9" style="12"/>
    <col min="15362" max="15362" width="18.875" style="12" customWidth="1"/>
    <col min="15363" max="15363" width="6.625" style="12" customWidth="1"/>
    <col min="15364" max="15364" width="9.125" style="12" customWidth="1"/>
    <col min="15365" max="15365" width="4.75" style="12" customWidth="1"/>
    <col min="15366" max="15366" width="16.25" style="12" customWidth="1"/>
    <col min="15367" max="15368" width="6" style="12" customWidth="1"/>
    <col min="15369" max="15369" width="6.375" style="12" customWidth="1"/>
    <col min="15370" max="15370" width="6.125" style="12" customWidth="1"/>
    <col min="15371" max="15371" width="7.125" style="12" customWidth="1"/>
    <col min="15372" max="15372" width="7.625" style="12" customWidth="1"/>
    <col min="15373" max="15373" width="8.625" style="12" customWidth="1"/>
    <col min="15374" max="15374" width="7.625" style="12" customWidth="1"/>
    <col min="15375" max="15375" width="7.375" style="12" customWidth="1"/>
    <col min="15376" max="15376" width="8.875" style="12" customWidth="1"/>
    <col min="15377" max="15378" width="8.25" style="12" customWidth="1"/>
    <col min="15379" max="15617" width="9" style="12"/>
    <col min="15618" max="15618" width="18.875" style="12" customWidth="1"/>
    <col min="15619" max="15619" width="6.625" style="12" customWidth="1"/>
    <col min="15620" max="15620" width="9.125" style="12" customWidth="1"/>
    <col min="15621" max="15621" width="4.75" style="12" customWidth="1"/>
    <col min="15622" max="15622" width="16.25" style="12" customWidth="1"/>
    <col min="15623" max="15624" width="6" style="12" customWidth="1"/>
    <col min="15625" max="15625" width="6.375" style="12" customWidth="1"/>
    <col min="15626" max="15626" width="6.125" style="12" customWidth="1"/>
    <col min="15627" max="15627" width="7.125" style="12" customWidth="1"/>
    <col min="15628" max="15628" width="7.625" style="12" customWidth="1"/>
    <col min="15629" max="15629" width="8.625" style="12" customWidth="1"/>
    <col min="15630" max="15630" width="7.625" style="12" customWidth="1"/>
    <col min="15631" max="15631" width="7.375" style="12" customWidth="1"/>
    <col min="15632" max="15632" width="8.875" style="12" customWidth="1"/>
    <col min="15633" max="15634" width="8.25" style="12" customWidth="1"/>
    <col min="15635" max="15873" width="9" style="12"/>
    <col min="15874" max="15874" width="18.875" style="12" customWidth="1"/>
    <col min="15875" max="15875" width="6.625" style="12" customWidth="1"/>
    <col min="15876" max="15876" width="9.125" style="12" customWidth="1"/>
    <col min="15877" max="15877" width="4.75" style="12" customWidth="1"/>
    <col min="15878" max="15878" width="16.25" style="12" customWidth="1"/>
    <col min="15879" max="15880" width="6" style="12" customWidth="1"/>
    <col min="15881" max="15881" width="6.375" style="12" customWidth="1"/>
    <col min="15882" max="15882" width="6.125" style="12" customWidth="1"/>
    <col min="15883" max="15883" width="7.125" style="12" customWidth="1"/>
    <col min="15884" max="15884" width="7.625" style="12" customWidth="1"/>
    <col min="15885" max="15885" width="8.625" style="12" customWidth="1"/>
    <col min="15886" max="15886" width="7.625" style="12" customWidth="1"/>
    <col min="15887" max="15887" width="7.375" style="12" customWidth="1"/>
    <col min="15888" max="15888" width="8.875" style="12" customWidth="1"/>
    <col min="15889" max="15890" width="8.25" style="12" customWidth="1"/>
    <col min="15891" max="16129" width="9" style="12"/>
    <col min="16130" max="16130" width="18.875" style="12" customWidth="1"/>
    <col min="16131" max="16131" width="6.625" style="12" customWidth="1"/>
    <col min="16132" max="16132" width="9.125" style="12" customWidth="1"/>
    <col min="16133" max="16133" width="4.75" style="12" customWidth="1"/>
    <col min="16134" max="16134" width="16.25" style="12" customWidth="1"/>
    <col min="16135" max="16136" width="6" style="12" customWidth="1"/>
    <col min="16137" max="16137" width="6.375" style="12" customWidth="1"/>
    <col min="16138" max="16138" width="6.125" style="12" customWidth="1"/>
    <col min="16139" max="16139" width="7.125" style="12" customWidth="1"/>
    <col min="16140" max="16140" width="7.625" style="12" customWidth="1"/>
    <col min="16141" max="16141" width="8.625" style="12" customWidth="1"/>
    <col min="16142" max="16142" width="7.625" style="12" customWidth="1"/>
    <col min="16143" max="16143" width="7.375" style="12" customWidth="1"/>
    <col min="16144" max="16144" width="8.875" style="12" customWidth="1"/>
    <col min="16145" max="16146" width="8.25" style="12" customWidth="1"/>
    <col min="16147" max="16384" width="9" style="12"/>
  </cols>
  <sheetData>
    <row r="1" spans="1:19" ht="23.25" customHeight="1">
      <c r="A1" s="244" t="s">
        <v>346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Q1" s="11"/>
      <c r="R1" s="11"/>
      <c r="S1" s="11"/>
    </row>
    <row r="2" spans="1:19">
      <c r="A2" s="13" t="s">
        <v>0</v>
      </c>
      <c r="B2" s="14" t="s">
        <v>1</v>
      </c>
      <c r="C2" s="14"/>
      <c r="D2" s="14"/>
      <c r="E2" s="14"/>
      <c r="F2" s="15"/>
      <c r="G2" s="16"/>
      <c r="H2" s="17"/>
      <c r="I2" s="17"/>
      <c r="J2" s="17"/>
      <c r="K2" s="17"/>
      <c r="L2" s="242"/>
      <c r="M2" s="242"/>
      <c r="N2" s="15"/>
      <c r="O2" s="18"/>
      <c r="P2" s="19"/>
      <c r="Q2" s="20"/>
    </row>
    <row r="3" spans="1:19" s="27" customFormat="1" ht="15" customHeight="1">
      <c r="A3" s="21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1" t="s">
        <v>7</v>
      </c>
      <c r="G3" s="23" t="s">
        <v>337</v>
      </c>
      <c r="H3" s="23" t="s">
        <v>8</v>
      </c>
      <c r="I3" s="23" t="s">
        <v>9</v>
      </c>
      <c r="J3" s="23" t="s">
        <v>10</v>
      </c>
      <c r="K3" s="24" t="s">
        <v>11</v>
      </c>
      <c r="L3" s="25" t="s">
        <v>12</v>
      </c>
      <c r="M3" s="26"/>
      <c r="N3" s="26"/>
    </row>
    <row r="4" spans="1:19" ht="15" customHeight="1">
      <c r="A4" s="28" t="s">
        <v>224</v>
      </c>
      <c r="B4" s="202" t="s">
        <v>347</v>
      </c>
      <c r="C4" s="29" t="s">
        <v>227</v>
      </c>
      <c r="D4" s="30" t="s">
        <v>352</v>
      </c>
      <c r="E4" s="202" t="s">
        <v>347</v>
      </c>
      <c r="F4" s="31"/>
      <c r="G4" s="32">
        <v>46248</v>
      </c>
      <c r="H4" s="32">
        <f>G4+9</f>
        <v>46257</v>
      </c>
      <c r="I4" s="32">
        <f t="shared" ref="I4:I8" si="0">G4+11</f>
        <v>46259</v>
      </c>
      <c r="J4" s="32">
        <f>I4+2</f>
        <v>46261</v>
      </c>
      <c r="K4" s="33" t="s">
        <v>356</v>
      </c>
      <c r="L4" s="34">
        <f>G4-3+TIME(16,0,0)</f>
        <v>46245.666666666664</v>
      </c>
      <c r="O4" s="12"/>
      <c r="P4" s="12"/>
    </row>
    <row r="5" spans="1:19" ht="15" customHeight="1">
      <c r="A5" s="28" t="s">
        <v>225</v>
      </c>
      <c r="B5" s="29" t="s">
        <v>348</v>
      </c>
      <c r="C5" s="29" t="s">
        <v>228</v>
      </c>
      <c r="D5" s="30" t="s">
        <v>353</v>
      </c>
      <c r="E5" s="202" t="s">
        <v>348</v>
      </c>
      <c r="F5" s="31"/>
      <c r="G5" s="32">
        <f>G4+7</f>
        <v>46255</v>
      </c>
      <c r="H5" s="32">
        <f>G5+9</f>
        <v>46264</v>
      </c>
      <c r="I5" s="32">
        <f t="shared" si="0"/>
        <v>46266</v>
      </c>
      <c r="J5" s="32">
        <f t="shared" ref="J5:J8" si="1">I5+2</f>
        <v>46268</v>
      </c>
      <c r="K5" s="33" t="s">
        <v>356</v>
      </c>
      <c r="L5" s="34">
        <f>G5-3+TIME(16,0,0)</f>
        <v>46252.666666666664</v>
      </c>
      <c r="M5" s="10"/>
      <c r="O5" s="12"/>
      <c r="P5" s="12"/>
    </row>
    <row r="6" spans="1:19" ht="15" customHeight="1">
      <c r="A6" s="28" t="s">
        <v>279</v>
      </c>
      <c r="B6" s="30" t="s">
        <v>565</v>
      </c>
      <c r="C6" s="30" t="s">
        <v>567</v>
      </c>
      <c r="D6" s="30" t="s">
        <v>360</v>
      </c>
      <c r="E6" s="30" t="s">
        <v>566</v>
      </c>
      <c r="F6" s="31"/>
      <c r="G6" s="32">
        <f t="shared" ref="G6:G8" si="2">G5+7</f>
        <v>46262</v>
      </c>
      <c r="H6" s="32">
        <f t="shared" ref="H6:H7" si="3">G6+9</f>
        <v>46271</v>
      </c>
      <c r="I6" s="32">
        <f t="shared" si="0"/>
        <v>46273</v>
      </c>
      <c r="J6" s="32">
        <f t="shared" si="1"/>
        <v>46275</v>
      </c>
      <c r="K6" s="33" t="s">
        <v>411</v>
      </c>
      <c r="L6" s="34">
        <f>G6-3+TIME(16,0,0)</f>
        <v>46259.666666666664</v>
      </c>
      <c r="M6" s="10"/>
      <c r="O6" s="12"/>
      <c r="P6" s="12"/>
    </row>
    <row r="7" spans="1:19" ht="15" customHeight="1">
      <c r="A7" s="28" t="s">
        <v>226</v>
      </c>
      <c r="B7" s="204" t="s">
        <v>349</v>
      </c>
      <c r="C7" s="29" t="s">
        <v>229</v>
      </c>
      <c r="D7" s="204" t="s">
        <v>354</v>
      </c>
      <c r="E7" s="204" t="s">
        <v>349</v>
      </c>
      <c r="F7" s="31"/>
      <c r="G7" s="32">
        <f t="shared" si="2"/>
        <v>46269</v>
      </c>
      <c r="H7" s="32">
        <f t="shared" si="3"/>
        <v>46278</v>
      </c>
      <c r="I7" s="32">
        <f t="shared" si="0"/>
        <v>46280</v>
      </c>
      <c r="J7" s="32">
        <f t="shared" si="1"/>
        <v>46282</v>
      </c>
      <c r="K7" s="33" t="s">
        <v>356</v>
      </c>
      <c r="L7" s="34">
        <f>G7-3+TIME(16,0,0)</f>
        <v>46266.666666666664</v>
      </c>
      <c r="M7" s="10"/>
      <c r="O7" s="12"/>
      <c r="P7" s="12"/>
    </row>
    <row r="8" spans="1:19" ht="15" customHeight="1">
      <c r="A8" s="28" t="s">
        <v>224</v>
      </c>
      <c r="B8" s="202" t="s">
        <v>350</v>
      </c>
      <c r="C8" s="29" t="s">
        <v>227</v>
      </c>
      <c r="D8" s="30" t="s">
        <v>355</v>
      </c>
      <c r="E8" s="202" t="s">
        <v>350</v>
      </c>
      <c r="F8" s="35"/>
      <c r="G8" s="32">
        <f t="shared" si="2"/>
        <v>46276</v>
      </c>
      <c r="H8" s="32">
        <f>G8+9</f>
        <v>46285</v>
      </c>
      <c r="I8" s="32">
        <f t="shared" si="0"/>
        <v>46287</v>
      </c>
      <c r="J8" s="32">
        <f t="shared" si="1"/>
        <v>46289</v>
      </c>
      <c r="K8" s="33" t="s">
        <v>356</v>
      </c>
      <c r="L8" s="34">
        <f>G8-3+TIME(16,0,0)</f>
        <v>46273.666666666664</v>
      </c>
      <c r="M8" s="10"/>
      <c r="O8" s="12"/>
      <c r="P8" s="12"/>
    </row>
    <row r="9" spans="1:19">
      <c r="A9" s="36"/>
      <c r="B9" s="37"/>
      <c r="C9" s="14"/>
      <c r="D9" s="37"/>
      <c r="E9" s="37"/>
      <c r="F9" s="15"/>
      <c r="G9" s="16"/>
      <c r="H9" s="17"/>
      <c r="I9" s="17"/>
      <c r="J9" s="17"/>
      <c r="K9" s="15"/>
      <c r="L9" s="15"/>
      <c r="M9" s="15"/>
      <c r="N9" s="18"/>
      <c r="O9" s="19"/>
      <c r="P9" s="18"/>
      <c r="Q9" s="38"/>
    </row>
    <row r="10" spans="1:19">
      <c r="A10" s="13" t="s">
        <v>14</v>
      </c>
      <c r="B10" s="39"/>
      <c r="C10" s="39"/>
      <c r="D10" s="39"/>
      <c r="E10" s="39"/>
      <c r="F10" s="40"/>
      <c r="G10" s="16"/>
      <c r="H10" s="41"/>
      <c r="I10" s="41"/>
      <c r="J10" s="41"/>
      <c r="K10" s="41"/>
      <c r="L10" s="41"/>
      <c r="M10" s="41"/>
    </row>
    <row r="11" spans="1:19" ht="15" customHeight="1">
      <c r="A11" s="21" t="s">
        <v>2</v>
      </c>
      <c r="B11" s="42" t="s">
        <v>3</v>
      </c>
      <c r="C11" s="43" t="s">
        <v>4</v>
      </c>
      <c r="D11" s="43" t="s">
        <v>5</v>
      </c>
      <c r="E11" s="43" t="s">
        <v>6</v>
      </c>
      <c r="F11" s="44" t="s">
        <v>15</v>
      </c>
      <c r="G11" s="45" t="s">
        <v>337</v>
      </c>
      <c r="H11" s="21" t="s">
        <v>16</v>
      </c>
      <c r="I11" s="21" t="s">
        <v>17</v>
      </c>
      <c r="J11" s="21" t="s">
        <v>18</v>
      </c>
      <c r="K11" s="44" t="s">
        <v>11</v>
      </c>
      <c r="L11" s="24" t="s">
        <v>12</v>
      </c>
      <c r="M11" s="10"/>
      <c r="P11" s="12"/>
    </row>
    <row r="12" spans="1:19" s="10" customFormat="1" ht="15" customHeight="1">
      <c r="A12" s="28" t="s">
        <v>230</v>
      </c>
      <c r="B12" s="196" t="s">
        <v>284</v>
      </c>
      <c r="C12" s="29" t="s">
        <v>232</v>
      </c>
      <c r="D12" s="29" t="s">
        <v>358</v>
      </c>
      <c r="E12" s="29" t="s">
        <v>284</v>
      </c>
      <c r="F12" s="31"/>
      <c r="G12" s="32">
        <v>46236</v>
      </c>
      <c r="H12" s="32">
        <f>G12+8</f>
        <v>46244</v>
      </c>
      <c r="I12" s="32">
        <f t="shared" ref="I12:I14" si="4">G12+11</f>
        <v>46247</v>
      </c>
      <c r="J12" s="32">
        <f>G12+16</f>
        <v>46252</v>
      </c>
      <c r="K12" s="32" t="s">
        <v>165</v>
      </c>
      <c r="L12" s="34">
        <f>G12-3+TIME(16,0,0)</f>
        <v>46233.666666666664</v>
      </c>
    </row>
    <row r="13" spans="1:19" s="10" customFormat="1" ht="15" customHeight="1">
      <c r="A13" s="28" t="s">
        <v>231</v>
      </c>
      <c r="B13" s="29" t="s">
        <v>357</v>
      </c>
      <c r="C13" s="29" t="s">
        <v>233</v>
      </c>
      <c r="D13" s="29" t="s">
        <v>359</v>
      </c>
      <c r="E13" s="29" t="s">
        <v>357</v>
      </c>
      <c r="F13" s="31"/>
      <c r="G13" s="32">
        <f>G12+7</f>
        <v>46243</v>
      </c>
      <c r="H13" s="32">
        <f>G13+8</f>
        <v>46251</v>
      </c>
      <c r="I13" s="32">
        <f t="shared" si="4"/>
        <v>46254</v>
      </c>
      <c r="J13" s="32">
        <f>G13+16</f>
        <v>46259</v>
      </c>
      <c r="K13" s="32" t="s">
        <v>165</v>
      </c>
      <c r="L13" s="34">
        <f>G13-3+TIME(16,0,0)</f>
        <v>46240.666666666664</v>
      </c>
    </row>
    <row r="14" spans="1:19" s="10" customFormat="1" ht="15" customHeight="1">
      <c r="A14" s="28" t="s">
        <v>559</v>
      </c>
      <c r="B14" s="29"/>
      <c r="C14" s="29"/>
      <c r="D14" s="29"/>
      <c r="E14" s="29"/>
      <c r="F14" s="31"/>
      <c r="G14" s="32">
        <f>G13+7</f>
        <v>46250</v>
      </c>
      <c r="H14" s="32">
        <f>G14+8</f>
        <v>46258</v>
      </c>
      <c r="I14" s="32">
        <f t="shared" si="4"/>
        <v>46261</v>
      </c>
      <c r="J14" s="32">
        <f>G14+16</f>
        <v>46266</v>
      </c>
      <c r="K14" s="32" t="s">
        <v>165</v>
      </c>
      <c r="L14" s="34">
        <f>G14-3+TIME(16,0,0)</f>
        <v>46247.666666666664</v>
      </c>
    </row>
    <row r="15" spans="1:19" s="10" customFormat="1" ht="15" customHeight="1">
      <c r="A15" s="28" t="s">
        <v>282</v>
      </c>
      <c r="B15" s="46" t="s">
        <v>357</v>
      </c>
      <c r="C15" s="46" t="s">
        <v>283</v>
      </c>
      <c r="D15" s="46" t="s">
        <v>360</v>
      </c>
      <c r="E15" s="46" t="s">
        <v>357</v>
      </c>
      <c r="F15" s="31"/>
      <c r="G15" s="32">
        <f t="shared" ref="G15" si="5">G14+7</f>
        <v>46257</v>
      </c>
      <c r="H15" s="32">
        <f>G15+8</f>
        <v>46265</v>
      </c>
      <c r="I15" s="32">
        <f>G15+11</f>
        <v>46268</v>
      </c>
      <c r="J15" s="32">
        <f>G15+16</f>
        <v>46273</v>
      </c>
      <c r="K15" s="32" t="s">
        <v>165</v>
      </c>
      <c r="L15" s="34">
        <f>G15-3+TIME(16,0,0)</f>
        <v>46254.666666666664</v>
      </c>
    </row>
    <row r="16" spans="1:19" s="10" customFormat="1" ht="15" customHeight="1">
      <c r="A16" s="28" t="s">
        <v>230</v>
      </c>
      <c r="B16" s="46" t="s">
        <v>357</v>
      </c>
      <c r="C16" s="29" t="s">
        <v>232</v>
      </c>
      <c r="D16" s="29" t="s">
        <v>361</v>
      </c>
      <c r="E16" s="46" t="s">
        <v>357</v>
      </c>
      <c r="F16" s="31"/>
      <c r="G16" s="32">
        <f>G15+7</f>
        <v>46264</v>
      </c>
      <c r="H16" s="32">
        <f>G16+8</f>
        <v>46272</v>
      </c>
      <c r="I16" s="32">
        <f>G16+11</f>
        <v>46275</v>
      </c>
      <c r="J16" s="32">
        <f>G16+16</f>
        <v>46280</v>
      </c>
      <c r="K16" s="32" t="s">
        <v>165</v>
      </c>
      <c r="L16" s="34">
        <f>G16-3+TIME(16,0,0)</f>
        <v>46261.666666666664</v>
      </c>
    </row>
    <row r="17" spans="1:19">
      <c r="A17" s="47" t="s">
        <v>19</v>
      </c>
      <c r="B17" s="48"/>
      <c r="C17" s="48"/>
      <c r="D17" s="48"/>
      <c r="E17" s="48"/>
      <c r="F17" s="18"/>
      <c r="G17" s="16"/>
      <c r="H17" s="17"/>
      <c r="I17" s="17"/>
      <c r="J17" s="17"/>
      <c r="K17" s="242"/>
      <c r="L17" s="242"/>
      <c r="M17" s="49"/>
      <c r="N17" s="19"/>
      <c r="O17" s="18"/>
      <c r="P17" s="18"/>
    </row>
    <row r="18" spans="1:19">
      <c r="A18" s="47"/>
      <c r="B18" s="14"/>
      <c r="C18" s="14"/>
      <c r="D18" s="14"/>
      <c r="E18" s="14"/>
      <c r="F18" s="15"/>
      <c r="G18" s="16"/>
      <c r="H18" s="17"/>
      <c r="I18" s="17"/>
      <c r="J18" s="17"/>
      <c r="K18" s="17"/>
      <c r="L18" s="242"/>
      <c r="M18" s="242"/>
      <c r="N18" s="18"/>
      <c r="O18" s="19"/>
    </row>
    <row r="19" spans="1:19">
      <c r="A19" s="13" t="s">
        <v>167</v>
      </c>
      <c r="B19" s="39"/>
      <c r="C19" s="39"/>
      <c r="D19" s="39"/>
      <c r="E19" s="39"/>
      <c r="F19" s="40"/>
      <c r="G19" s="50"/>
      <c r="H19" s="41"/>
      <c r="I19" s="41"/>
      <c r="J19" s="41"/>
      <c r="K19" s="41"/>
      <c r="L19" s="41"/>
      <c r="M19" s="41"/>
    </row>
    <row r="20" spans="1:19" s="27" customFormat="1" ht="15" customHeight="1">
      <c r="A20" s="21" t="s">
        <v>2</v>
      </c>
      <c r="B20" s="22" t="s">
        <v>3</v>
      </c>
      <c r="C20" s="22" t="s">
        <v>4</v>
      </c>
      <c r="D20" s="22" t="s">
        <v>5</v>
      </c>
      <c r="E20" s="22" t="s">
        <v>6</v>
      </c>
      <c r="F20" s="21" t="s">
        <v>20</v>
      </c>
      <c r="G20" s="23" t="s">
        <v>337</v>
      </c>
      <c r="H20" s="23" t="s">
        <v>16</v>
      </c>
      <c r="I20" s="23" t="s">
        <v>21</v>
      </c>
      <c r="J20" s="23" t="s">
        <v>22</v>
      </c>
      <c r="K20" s="24" t="s">
        <v>11</v>
      </c>
      <c r="L20" s="24" t="s">
        <v>23</v>
      </c>
      <c r="M20" s="26"/>
      <c r="N20" s="26"/>
      <c r="O20" s="26"/>
    </row>
    <row r="21" spans="1:19" s="10" customFormat="1" ht="15" customHeight="1">
      <c r="A21" s="28" t="s">
        <v>234</v>
      </c>
      <c r="B21" s="46" t="s">
        <v>362</v>
      </c>
      <c r="C21" s="46" t="s">
        <v>237</v>
      </c>
      <c r="D21" s="46" t="s">
        <v>366</v>
      </c>
      <c r="E21" s="46" t="s">
        <v>362</v>
      </c>
      <c r="F21" s="33"/>
      <c r="G21" s="32">
        <v>46239</v>
      </c>
      <c r="H21" s="32">
        <f>G21+12</f>
        <v>46251</v>
      </c>
      <c r="I21" s="32">
        <f>H21+3</f>
        <v>46254</v>
      </c>
      <c r="J21" s="32">
        <f>I21+5</f>
        <v>46259</v>
      </c>
      <c r="K21" s="33" t="s">
        <v>370</v>
      </c>
      <c r="L21" s="34">
        <f>G21-3+TIME(16,0,0)</f>
        <v>46236.666666666664</v>
      </c>
    </row>
    <row r="22" spans="1:19" s="10" customFormat="1" ht="15" customHeight="1">
      <c r="A22" s="28" t="s">
        <v>560</v>
      </c>
      <c r="B22" s="46" t="s">
        <v>563</v>
      </c>
      <c r="C22" s="46" t="s">
        <v>561</v>
      </c>
      <c r="D22" s="46" t="s">
        <v>562</v>
      </c>
      <c r="E22" s="46" t="s">
        <v>564</v>
      </c>
      <c r="F22" s="33"/>
      <c r="G22" s="32">
        <f>G21+7</f>
        <v>46246</v>
      </c>
      <c r="H22" s="32">
        <f>G22+12</f>
        <v>46258</v>
      </c>
      <c r="I22" s="32">
        <f t="shared" ref="I22:I24" si="6">H22+3</f>
        <v>46261</v>
      </c>
      <c r="J22" s="32">
        <f>I22+5</f>
        <v>46266</v>
      </c>
      <c r="K22" s="33" t="s">
        <v>371</v>
      </c>
      <c r="L22" s="34">
        <f>G22-3+TIME(16,0,0)</f>
        <v>46243.666666666664</v>
      </c>
      <c r="M22" s="12"/>
    </row>
    <row r="23" spans="1:19" s="10" customFormat="1" ht="15" customHeight="1">
      <c r="A23" s="28" t="s">
        <v>235</v>
      </c>
      <c r="B23" s="46" t="s">
        <v>363</v>
      </c>
      <c r="C23" s="46" t="s">
        <v>238</v>
      </c>
      <c r="D23" s="46" t="s">
        <v>367</v>
      </c>
      <c r="E23" s="46" t="s">
        <v>363</v>
      </c>
      <c r="F23" s="33"/>
      <c r="G23" s="32">
        <f t="shared" ref="G23:G25" si="7">G22+7</f>
        <v>46253</v>
      </c>
      <c r="H23" s="32">
        <f>G23+12</f>
        <v>46265</v>
      </c>
      <c r="I23" s="32">
        <f t="shared" si="6"/>
        <v>46268</v>
      </c>
      <c r="J23" s="32">
        <f>I23+5</f>
        <v>46273</v>
      </c>
      <c r="K23" s="33" t="s">
        <v>372</v>
      </c>
      <c r="L23" s="34">
        <f>G23-3+TIME(16,0,0)</f>
        <v>46250.666666666664</v>
      </c>
      <c r="M23" s="18"/>
      <c r="N23" s="18"/>
    </row>
    <row r="24" spans="1:19" s="10" customFormat="1" ht="15" customHeight="1">
      <c r="A24" s="28" t="s">
        <v>236</v>
      </c>
      <c r="B24" s="46" t="s">
        <v>364</v>
      </c>
      <c r="C24" s="46" t="s">
        <v>239</v>
      </c>
      <c r="D24" s="46" t="s">
        <v>368</v>
      </c>
      <c r="E24" s="46" t="s">
        <v>364</v>
      </c>
      <c r="F24" s="33"/>
      <c r="G24" s="246">
        <v>46267</v>
      </c>
      <c r="H24" s="32">
        <f>G24+12</f>
        <v>46279</v>
      </c>
      <c r="I24" s="32">
        <f t="shared" si="6"/>
        <v>46282</v>
      </c>
      <c r="J24" s="32">
        <f t="shared" ref="J24" si="8">I24+5</f>
        <v>46287</v>
      </c>
      <c r="K24" s="33" t="s">
        <v>356</v>
      </c>
      <c r="L24" s="34">
        <f>G24-3+TIME(16,0,0)</f>
        <v>46264.666666666664</v>
      </c>
      <c r="M24" s="18"/>
      <c r="N24" s="18"/>
    </row>
    <row r="25" spans="1:19" s="10" customFormat="1" ht="15.75" customHeight="1">
      <c r="A25" s="28" t="s">
        <v>234</v>
      </c>
      <c r="B25" s="46" t="s">
        <v>365</v>
      </c>
      <c r="C25" s="46" t="s">
        <v>237</v>
      </c>
      <c r="D25" s="46" t="s">
        <v>369</v>
      </c>
      <c r="E25" s="46" t="s">
        <v>365</v>
      </c>
      <c r="F25" s="33"/>
      <c r="G25" s="246">
        <f t="shared" si="7"/>
        <v>46274</v>
      </c>
      <c r="H25" s="32">
        <f>G25+12</f>
        <v>46286</v>
      </c>
      <c r="I25" s="32">
        <f t="shared" ref="I25" si="9">H25+3</f>
        <v>46289</v>
      </c>
      <c r="J25" s="32">
        <f t="shared" ref="J25" si="10">I25+5</f>
        <v>46294</v>
      </c>
      <c r="K25" s="33" t="s">
        <v>370</v>
      </c>
      <c r="L25" s="34">
        <f>G25-3+TIME(16,0,0)</f>
        <v>46271.666666666664</v>
      </c>
      <c r="M25" s="18"/>
      <c r="N25" s="18"/>
    </row>
    <row r="26" spans="1:19">
      <c r="A26" s="47" t="s">
        <v>19</v>
      </c>
      <c r="B26" s="14"/>
      <c r="C26" s="14"/>
      <c r="D26" s="14"/>
      <c r="E26" s="14"/>
      <c r="F26" s="51"/>
      <c r="G26" s="52"/>
      <c r="H26" s="53"/>
      <c r="I26" s="17"/>
      <c r="J26" s="17"/>
      <c r="K26" s="17"/>
      <c r="L26" s="242"/>
      <c r="M26" s="242"/>
      <c r="N26" s="18"/>
      <c r="O26" s="19"/>
    </row>
    <row r="27" spans="1:19">
      <c r="A27" s="20"/>
      <c r="B27" s="14"/>
      <c r="C27" s="14"/>
      <c r="D27" s="14"/>
      <c r="E27" s="14"/>
      <c r="F27" s="15"/>
      <c r="G27" s="16"/>
      <c r="H27" s="17"/>
      <c r="I27" s="17"/>
      <c r="J27" s="17"/>
      <c r="K27" s="17"/>
      <c r="L27" s="242"/>
      <c r="M27" s="242"/>
      <c r="N27" s="18"/>
      <c r="O27" s="19"/>
      <c r="P27" s="18"/>
      <c r="Q27" s="20"/>
      <c r="R27" s="20"/>
      <c r="S27" s="20"/>
    </row>
    <row r="28" spans="1:19">
      <c r="A28" s="230" t="s">
        <v>24</v>
      </c>
      <c r="B28" s="39"/>
      <c r="C28" s="39"/>
      <c r="D28" s="39"/>
      <c r="E28" s="39"/>
      <c r="F28" s="40"/>
      <c r="G28" s="50"/>
      <c r="H28" s="41"/>
      <c r="I28" s="41"/>
      <c r="J28" s="41"/>
      <c r="K28" s="41"/>
      <c r="L28" s="41"/>
      <c r="P28" s="18"/>
      <c r="Q28" s="20"/>
      <c r="R28" s="20"/>
      <c r="S28" s="20"/>
    </row>
    <row r="29" spans="1:19" s="27" customFormat="1" ht="15" customHeight="1">
      <c r="A29" s="21" t="s">
        <v>2</v>
      </c>
      <c r="B29" s="22" t="s">
        <v>3</v>
      </c>
      <c r="C29" s="22" t="s">
        <v>4</v>
      </c>
      <c r="D29" s="22" t="s">
        <v>5</v>
      </c>
      <c r="E29" s="22" t="s">
        <v>6</v>
      </c>
      <c r="F29" s="21" t="s">
        <v>25</v>
      </c>
      <c r="G29" s="23" t="s">
        <v>337</v>
      </c>
      <c r="H29" s="23" t="s">
        <v>26</v>
      </c>
      <c r="I29" s="24" t="s">
        <v>11</v>
      </c>
      <c r="J29" s="24" t="s">
        <v>23</v>
      </c>
      <c r="K29" s="54"/>
      <c r="L29" s="55"/>
      <c r="M29" s="26"/>
      <c r="N29" s="26"/>
    </row>
    <row r="30" spans="1:19" s="18" customFormat="1" ht="15" customHeight="1">
      <c r="A30" s="219" t="s">
        <v>240</v>
      </c>
      <c r="B30" s="217" t="s">
        <v>285</v>
      </c>
      <c r="C30" s="217" t="s">
        <v>242</v>
      </c>
      <c r="D30" s="217" t="s">
        <v>285</v>
      </c>
      <c r="E30" s="217" t="s">
        <v>285</v>
      </c>
      <c r="F30" s="33"/>
      <c r="G30" s="32">
        <v>46238</v>
      </c>
      <c r="H30" s="32">
        <f>G30+7</f>
        <v>46245</v>
      </c>
      <c r="I30" s="33" t="s">
        <v>13</v>
      </c>
      <c r="J30" s="34">
        <f t="shared" ref="J30:J34" si="11">G30-3+TIME(16,0,0)</f>
        <v>46235.666666666664</v>
      </c>
    </row>
    <row r="31" spans="1:19" s="18" customFormat="1" ht="15" customHeight="1">
      <c r="A31" s="219" t="s">
        <v>557</v>
      </c>
      <c r="B31" s="217"/>
      <c r="C31" s="217"/>
      <c r="D31" s="217"/>
      <c r="E31" s="217"/>
      <c r="F31" s="33"/>
      <c r="G31" s="32">
        <f>G30+7</f>
        <v>46245</v>
      </c>
      <c r="H31" s="32">
        <f t="shared" ref="H31:H34" si="12">G31+7</f>
        <v>46252</v>
      </c>
      <c r="I31" s="33" t="s">
        <v>13</v>
      </c>
      <c r="J31" s="34">
        <f t="shared" si="11"/>
        <v>46242.666666666664</v>
      </c>
      <c r="K31" s="20"/>
    </row>
    <row r="32" spans="1:19" s="18" customFormat="1" ht="15" customHeight="1">
      <c r="A32" s="219" t="s">
        <v>275</v>
      </c>
      <c r="B32" s="217" t="s">
        <v>373</v>
      </c>
      <c r="C32" s="217" t="s">
        <v>276</v>
      </c>
      <c r="D32" s="217" t="s">
        <v>373</v>
      </c>
      <c r="E32" s="217" t="s">
        <v>373</v>
      </c>
      <c r="F32" s="56"/>
      <c r="G32" s="32">
        <f t="shared" ref="G32:G34" si="13">G31+7</f>
        <v>46252</v>
      </c>
      <c r="H32" s="32">
        <f t="shared" si="12"/>
        <v>46259</v>
      </c>
      <c r="I32" s="33" t="s">
        <v>13</v>
      </c>
      <c r="J32" s="34">
        <f t="shared" si="11"/>
        <v>46249.666666666664</v>
      </c>
    </row>
    <row r="33" spans="1:19" s="18" customFormat="1" ht="15" customHeight="1">
      <c r="A33" s="219" t="s">
        <v>240</v>
      </c>
      <c r="B33" s="217" t="s">
        <v>374</v>
      </c>
      <c r="C33" s="217" t="s">
        <v>242</v>
      </c>
      <c r="D33" s="217" t="s">
        <v>374</v>
      </c>
      <c r="E33" s="217" t="s">
        <v>374</v>
      </c>
      <c r="F33" s="33"/>
      <c r="G33" s="32">
        <f t="shared" si="13"/>
        <v>46259</v>
      </c>
      <c r="H33" s="32">
        <f t="shared" si="12"/>
        <v>46266</v>
      </c>
      <c r="I33" s="33" t="s">
        <v>13</v>
      </c>
      <c r="J33" s="34">
        <f t="shared" si="11"/>
        <v>46256.666666666664</v>
      </c>
    </row>
    <row r="34" spans="1:19" s="18" customFormat="1" ht="15" customHeight="1">
      <c r="A34" s="219" t="s">
        <v>241</v>
      </c>
      <c r="B34" s="217" t="s">
        <v>375</v>
      </c>
      <c r="C34" s="217" t="s">
        <v>243</v>
      </c>
      <c r="D34" s="217" t="s">
        <v>375</v>
      </c>
      <c r="E34" s="217" t="s">
        <v>375</v>
      </c>
      <c r="F34" s="56"/>
      <c r="G34" s="32">
        <f t="shared" si="13"/>
        <v>46266</v>
      </c>
      <c r="H34" s="32">
        <f t="shared" si="12"/>
        <v>46273</v>
      </c>
      <c r="I34" s="33" t="s">
        <v>13</v>
      </c>
      <c r="J34" s="34">
        <f t="shared" si="11"/>
        <v>46263.666666666664</v>
      </c>
    </row>
    <row r="35" spans="1:19">
      <c r="A35" s="47" t="s">
        <v>19</v>
      </c>
      <c r="B35" s="48"/>
      <c r="C35" s="48"/>
      <c r="D35" s="48"/>
      <c r="E35" s="48"/>
      <c r="F35" s="18"/>
      <c r="G35" s="16"/>
      <c r="H35" s="17"/>
      <c r="I35" s="17"/>
      <c r="J35" s="15"/>
      <c r="K35" s="15"/>
      <c r="L35" s="20"/>
      <c r="M35" s="242"/>
      <c r="N35" s="19"/>
      <c r="O35" s="18"/>
      <c r="P35" s="18"/>
      <c r="Q35" s="20"/>
      <c r="R35" s="20"/>
      <c r="S35" s="20"/>
    </row>
    <row r="36" spans="1:19">
      <c r="A36" s="47"/>
      <c r="B36" s="48"/>
      <c r="C36" s="48"/>
      <c r="D36" s="48"/>
      <c r="E36" s="48"/>
      <c r="F36" s="18"/>
      <c r="G36" s="16"/>
      <c r="H36" s="17"/>
      <c r="I36" s="242"/>
      <c r="J36" s="242"/>
      <c r="K36" s="20"/>
      <c r="L36" s="57"/>
      <c r="M36" s="57"/>
      <c r="N36" s="18"/>
      <c r="O36" s="18"/>
      <c r="P36" s="18"/>
      <c r="Q36" s="20"/>
      <c r="R36" s="20"/>
      <c r="S36" s="20"/>
    </row>
    <row r="37" spans="1:19" hidden="1">
      <c r="A37" s="13" t="s">
        <v>27</v>
      </c>
      <c r="B37" s="48"/>
      <c r="C37" s="48"/>
      <c r="D37" s="48"/>
      <c r="E37" s="48"/>
      <c r="F37" s="18"/>
      <c r="G37" s="16"/>
      <c r="H37" s="17"/>
      <c r="I37" s="242"/>
      <c r="J37" s="242"/>
      <c r="K37" s="20"/>
      <c r="L37" s="57"/>
      <c r="M37" s="57"/>
      <c r="N37" s="18"/>
      <c r="O37" s="18"/>
      <c r="P37" s="18"/>
      <c r="Q37" s="20"/>
      <c r="R37" s="20"/>
    </row>
    <row r="38" spans="1:19" ht="15" hidden="1" customHeight="1">
      <c r="A38" s="21" t="s">
        <v>2</v>
      </c>
      <c r="B38" s="22" t="s">
        <v>3</v>
      </c>
      <c r="C38" s="22" t="s">
        <v>4</v>
      </c>
      <c r="D38" s="22" t="s">
        <v>5</v>
      </c>
      <c r="E38" s="22" t="s">
        <v>6</v>
      </c>
      <c r="F38" s="21" t="s">
        <v>181</v>
      </c>
      <c r="G38" s="23" t="s">
        <v>337</v>
      </c>
      <c r="H38" s="23" t="s">
        <v>28</v>
      </c>
      <c r="I38" s="24" t="s">
        <v>11</v>
      </c>
      <c r="J38" s="24" t="s">
        <v>12</v>
      </c>
      <c r="K38" s="20"/>
      <c r="L38" s="20"/>
      <c r="M38" s="18"/>
      <c r="P38" s="12"/>
    </row>
    <row r="39" spans="1:19" ht="15" hidden="1" customHeight="1">
      <c r="A39" s="28" t="s">
        <v>201</v>
      </c>
      <c r="B39" s="46"/>
      <c r="C39" s="46"/>
      <c r="D39" s="58"/>
      <c r="E39" s="46"/>
      <c r="F39" s="56"/>
      <c r="G39" s="32">
        <v>46115</v>
      </c>
      <c r="H39" s="32">
        <f>G39+7</f>
        <v>46122</v>
      </c>
      <c r="I39" s="33" t="s">
        <v>29</v>
      </c>
      <c r="J39" s="34">
        <f>G39-3+TIME(16,0,0)</f>
        <v>46112.666666666664</v>
      </c>
      <c r="K39" s="20"/>
      <c r="L39" s="20"/>
      <c r="M39" s="10"/>
      <c r="P39" s="12"/>
    </row>
    <row r="40" spans="1:19" ht="15" hidden="1" customHeight="1">
      <c r="A40" s="28" t="s">
        <v>201</v>
      </c>
      <c r="B40" s="46"/>
      <c r="C40" s="46"/>
      <c r="D40" s="58"/>
      <c r="E40" s="46"/>
      <c r="F40" s="33"/>
      <c r="G40" s="32">
        <f>G39+7</f>
        <v>46122</v>
      </c>
      <c r="H40" s="32">
        <f t="shared" ref="H40" si="14">G40+7</f>
        <v>46129</v>
      </c>
      <c r="I40" s="33" t="s">
        <v>29</v>
      </c>
      <c r="J40" s="34">
        <f>G40-3+TIME(16,0,0)</f>
        <v>46119.666666666664</v>
      </c>
      <c r="K40" s="20"/>
      <c r="L40" s="20"/>
      <c r="M40" s="10"/>
      <c r="P40" s="12"/>
    </row>
    <row r="41" spans="1:19" ht="15" hidden="1" customHeight="1">
      <c r="A41" s="28" t="s">
        <v>201</v>
      </c>
      <c r="B41" s="46"/>
      <c r="C41" s="46"/>
      <c r="D41" s="58"/>
      <c r="E41" s="46"/>
      <c r="F41" s="33"/>
      <c r="G41" s="32">
        <f t="shared" ref="G41:G43" si="15">G40+7</f>
        <v>46129</v>
      </c>
      <c r="H41" s="32">
        <f>G41+6</f>
        <v>46135</v>
      </c>
      <c r="I41" s="33" t="s">
        <v>29</v>
      </c>
      <c r="J41" s="34">
        <f>G41-3+TIME(16,0,0)</f>
        <v>46126.666666666664</v>
      </c>
      <c r="K41" s="20"/>
      <c r="L41" s="20"/>
      <c r="M41" s="10"/>
      <c r="P41" s="12"/>
    </row>
    <row r="42" spans="1:19" ht="15" hidden="1" customHeight="1">
      <c r="A42" s="28" t="s">
        <v>201</v>
      </c>
      <c r="B42" s="46"/>
      <c r="C42" s="46"/>
      <c r="D42" s="58"/>
      <c r="E42" s="46"/>
      <c r="F42" s="33"/>
      <c r="G42" s="32">
        <f t="shared" si="15"/>
        <v>46136</v>
      </c>
      <c r="H42" s="32">
        <f t="shared" ref="H42:H43" si="16">G42+6</f>
        <v>46142</v>
      </c>
      <c r="I42" s="33" t="s">
        <v>29</v>
      </c>
      <c r="J42" s="34">
        <f>G42-3+TIME(16,0,0)</f>
        <v>46133.666666666664</v>
      </c>
      <c r="M42" s="10"/>
      <c r="P42" s="12"/>
    </row>
    <row r="43" spans="1:19" ht="15" hidden="1" customHeight="1">
      <c r="A43" s="28" t="s">
        <v>201</v>
      </c>
      <c r="B43" s="46"/>
      <c r="C43" s="46"/>
      <c r="D43" s="58"/>
      <c r="E43" s="46"/>
      <c r="F43" s="33"/>
      <c r="G43" s="32">
        <f t="shared" si="15"/>
        <v>46143</v>
      </c>
      <c r="H43" s="32">
        <f t="shared" si="16"/>
        <v>46149</v>
      </c>
      <c r="I43" s="33" t="s">
        <v>29</v>
      </c>
      <c r="J43" s="34">
        <f>G43-3+TIME(16,0,0)</f>
        <v>46140.666666666664</v>
      </c>
      <c r="M43" s="10"/>
      <c r="P43" s="12"/>
    </row>
    <row r="44" spans="1:19" ht="15" hidden="1" customHeight="1">
      <c r="A44" s="59"/>
      <c r="B44" s="60"/>
      <c r="C44" s="60"/>
      <c r="D44" s="61"/>
      <c r="E44" s="60"/>
      <c r="F44" s="62"/>
      <c r="G44" s="52"/>
      <c r="H44" s="52"/>
      <c r="I44" s="62"/>
      <c r="J44" s="63"/>
      <c r="M44" s="10"/>
      <c r="P44" s="12"/>
    </row>
    <row r="45" spans="1:19" ht="15" customHeight="1">
      <c r="A45" s="13" t="s">
        <v>200</v>
      </c>
      <c r="B45" s="48"/>
      <c r="C45" s="48"/>
      <c r="D45" s="48"/>
      <c r="E45" s="48"/>
      <c r="F45" s="18"/>
      <c r="G45" s="16"/>
      <c r="H45" s="17"/>
      <c r="I45" s="242"/>
      <c r="J45" s="242"/>
      <c r="M45" s="10"/>
      <c r="P45" s="12"/>
    </row>
    <row r="46" spans="1:19" ht="15" customHeight="1">
      <c r="A46" s="21" t="s">
        <v>2</v>
      </c>
      <c r="B46" s="22" t="s">
        <v>3</v>
      </c>
      <c r="C46" s="22" t="s">
        <v>4</v>
      </c>
      <c r="D46" s="22" t="s">
        <v>5</v>
      </c>
      <c r="E46" s="22" t="s">
        <v>6</v>
      </c>
      <c r="F46" s="21" t="s">
        <v>220</v>
      </c>
      <c r="G46" s="23" t="s">
        <v>337</v>
      </c>
      <c r="H46" s="23" t="s">
        <v>205</v>
      </c>
      <c r="I46" s="24" t="s">
        <v>11</v>
      </c>
      <c r="J46" s="24" t="s">
        <v>12</v>
      </c>
      <c r="M46" s="10"/>
      <c r="P46" s="12"/>
    </row>
    <row r="47" spans="1:19" ht="15" customHeight="1">
      <c r="A47" s="28" t="s">
        <v>246</v>
      </c>
      <c r="B47" s="46" t="s">
        <v>339</v>
      </c>
      <c r="C47" s="46" t="s">
        <v>249</v>
      </c>
      <c r="D47" s="58">
        <v>74</v>
      </c>
      <c r="E47" s="46" t="s">
        <v>382</v>
      </c>
      <c r="F47" s="103"/>
      <c r="G47" s="32">
        <v>46239</v>
      </c>
      <c r="H47" s="32">
        <f>G47+8</f>
        <v>46247</v>
      </c>
      <c r="I47" s="33" t="s">
        <v>29</v>
      </c>
      <c r="J47" s="34">
        <f>G47-3+TIME(16,0,0)</f>
        <v>46236.666666666664</v>
      </c>
      <c r="M47" s="10"/>
      <c r="P47" s="12"/>
    </row>
    <row r="48" spans="1:19" ht="15" customHeight="1">
      <c r="A48" s="28" t="s">
        <v>244</v>
      </c>
      <c r="B48" s="46" t="s">
        <v>377</v>
      </c>
      <c r="C48" s="58" t="s">
        <v>247</v>
      </c>
      <c r="D48" s="46" t="s">
        <v>376</v>
      </c>
      <c r="E48" s="46" t="s">
        <v>383</v>
      </c>
      <c r="F48" s="103"/>
      <c r="G48" s="32">
        <f>G47+7</f>
        <v>46246</v>
      </c>
      <c r="H48" s="32">
        <f t="shared" ref="H48:H51" si="17">G48+8</f>
        <v>46254</v>
      </c>
      <c r="I48" s="33" t="s">
        <v>29</v>
      </c>
      <c r="J48" s="34">
        <f>G48-3+TIME(16,0,0)</f>
        <v>46243.666666666664</v>
      </c>
      <c r="M48" s="10"/>
      <c r="P48" s="12"/>
    </row>
    <row r="49" spans="1:16" ht="15" customHeight="1">
      <c r="A49" s="28" t="s">
        <v>245</v>
      </c>
      <c r="B49" s="46" t="s">
        <v>381</v>
      </c>
      <c r="C49" s="46" t="s">
        <v>248</v>
      </c>
      <c r="D49" s="58">
        <v>58</v>
      </c>
      <c r="E49" s="46" t="s">
        <v>380</v>
      </c>
      <c r="F49" s="103"/>
      <c r="G49" s="32">
        <f t="shared" ref="G49:G51" si="18">G48+7</f>
        <v>46253</v>
      </c>
      <c r="H49" s="32">
        <f t="shared" si="17"/>
        <v>46261</v>
      </c>
      <c r="I49" s="33" t="s">
        <v>13</v>
      </c>
      <c r="J49" s="34">
        <f>G49-3+TIME(16,0,0)</f>
        <v>46250.666666666664</v>
      </c>
      <c r="M49" s="10"/>
      <c r="P49" s="12"/>
    </row>
    <row r="50" spans="1:16" ht="15" customHeight="1">
      <c r="A50" s="28" t="s">
        <v>246</v>
      </c>
      <c r="B50" s="46" t="s">
        <v>378</v>
      </c>
      <c r="C50" s="46" t="s">
        <v>249</v>
      </c>
      <c r="D50" s="58">
        <v>75</v>
      </c>
      <c r="E50" s="46" t="s">
        <v>384</v>
      </c>
      <c r="F50" s="103"/>
      <c r="G50" s="32">
        <f t="shared" si="18"/>
        <v>46260</v>
      </c>
      <c r="H50" s="32">
        <f t="shared" si="17"/>
        <v>46268</v>
      </c>
      <c r="I50" s="33" t="s">
        <v>29</v>
      </c>
      <c r="J50" s="34">
        <f>G50-3+TIME(16,0,0)</f>
        <v>46257.666666666664</v>
      </c>
      <c r="M50" s="10"/>
      <c r="P50" s="12"/>
    </row>
    <row r="51" spans="1:16" ht="15" customHeight="1">
      <c r="A51" s="28" t="s">
        <v>244</v>
      </c>
      <c r="B51" s="46" t="s">
        <v>379</v>
      </c>
      <c r="C51" s="46" t="s">
        <v>247</v>
      </c>
      <c r="D51" s="58">
        <v>95</v>
      </c>
      <c r="E51" s="46" t="s">
        <v>385</v>
      </c>
      <c r="F51" s="103"/>
      <c r="G51" s="32">
        <f t="shared" si="18"/>
        <v>46267</v>
      </c>
      <c r="H51" s="32">
        <f t="shared" si="17"/>
        <v>46275</v>
      </c>
      <c r="I51" s="33" t="s">
        <v>29</v>
      </c>
      <c r="J51" s="34">
        <f>G51-3+TIME(16,0,0)</f>
        <v>46264.666666666664</v>
      </c>
      <c r="M51" s="10"/>
      <c r="P51" s="12"/>
    </row>
    <row r="52" spans="1:16">
      <c r="A52" s="36"/>
      <c r="B52" s="48"/>
      <c r="C52" s="48"/>
      <c r="D52" s="48"/>
      <c r="E52" s="48"/>
      <c r="F52" s="18"/>
      <c r="G52" s="16"/>
      <c r="H52" s="17"/>
      <c r="I52" s="15"/>
      <c r="J52" s="15"/>
      <c r="K52" s="20"/>
      <c r="L52" s="57"/>
      <c r="M52" s="20"/>
      <c r="N52" s="18"/>
      <c r="O52" s="18"/>
    </row>
    <row r="53" spans="1:16">
      <c r="A53" s="13" t="s">
        <v>218</v>
      </c>
      <c r="B53" s="14"/>
      <c r="C53" s="14"/>
      <c r="D53" s="14"/>
      <c r="E53" s="14"/>
      <c r="F53" s="65"/>
      <c r="G53" s="18"/>
      <c r="H53" s="20"/>
      <c r="I53" s="20"/>
      <c r="J53" s="242"/>
      <c r="K53" s="242"/>
      <c r="L53" s="20"/>
      <c r="M53" s="57"/>
      <c r="N53" s="18"/>
      <c r="O53" s="18"/>
    </row>
    <row r="54" spans="1:16" s="27" customFormat="1" ht="15" customHeight="1">
      <c r="A54" s="21" t="s">
        <v>2</v>
      </c>
      <c r="B54" s="22" t="s">
        <v>3</v>
      </c>
      <c r="C54" s="22" t="s">
        <v>4</v>
      </c>
      <c r="D54" s="22" t="s">
        <v>5</v>
      </c>
      <c r="E54" s="22" t="s">
        <v>6</v>
      </c>
      <c r="F54" s="21" t="s">
        <v>181</v>
      </c>
      <c r="G54" s="23" t="s">
        <v>337</v>
      </c>
      <c r="H54" s="21" t="s">
        <v>222</v>
      </c>
      <c r="I54" s="21" t="s">
        <v>11</v>
      </c>
      <c r="J54" s="21" t="s">
        <v>12</v>
      </c>
      <c r="L54" s="26"/>
      <c r="M54" s="26"/>
      <c r="N54" s="26"/>
    </row>
    <row r="55" spans="1:16" ht="15" customHeight="1">
      <c r="A55" s="28" t="s">
        <v>199</v>
      </c>
      <c r="B55" s="46"/>
      <c r="C55" s="46"/>
      <c r="D55" s="58"/>
      <c r="E55" s="46"/>
      <c r="F55" s="66"/>
      <c r="G55" s="32">
        <v>46235</v>
      </c>
      <c r="H55" s="32">
        <f>G55+11</f>
        <v>46246</v>
      </c>
      <c r="I55" s="33"/>
      <c r="J55" s="34">
        <f>G55-3+TIME(16,0,0)</f>
        <v>46232.666666666664</v>
      </c>
      <c r="L55" s="10"/>
      <c r="M55" s="10"/>
      <c r="O55" s="12"/>
      <c r="P55" s="12"/>
    </row>
    <row r="56" spans="1:16" ht="15" customHeight="1">
      <c r="A56" s="28" t="s">
        <v>251</v>
      </c>
      <c r="B56" s="46" t="s">
        <v>287</v>
      </c>
      <c r="C56" s="46" t="s">
        <v>253</v>
      </c>
      <c r="D56" s="58" t="s">
        <v>287</v>
      </c>
      <c r="E56" s="46" t="s">
        <v>287</v>
      </c>
      <c r="F56" s="66"/>
      <c r="G56" s="32">
        <f>G55+7</f>
        <v>46242</v>
      </c>
      <c r="H56" s="32">
        <f t="shared" ref="H56:H59" si="19">G56+11</f>
        <v>46253</v>
      </c>
      <c r="I56" s="33" t="s">
        <v>13</v>
      </c>
      <c r="J56" s="34">
        <f>G56-3+TIME(16,0,0)</f>
        <v>46239.666666666664</v>
      </c>
      <c r="L56" s="10"/>
      <c r="M56" s="10"/>
      <c r="O56" s="12"/>
      <c r="P56" s="12"/>
    </row>
    <row r="57" spans="1:16" ht="15" customHeight="1">
      <c r="A57" s="28" t="s">
        <v>250</v>
      </c>
      <c r="B57" s="46" t="s">
        <v>388</v>
      </c>
      <c r="C57" s="46" t="s">
        <v>252</v>
      </c>
      <c r="D57" s="58" t="s">
        <v>386</v>
      </c>
      <c r="E57" s="46" t="s">
        <v>388</v>
      </c>
      <c r="F57" s="66"/>
      <c r="G57" s="32">
        <f t="shared" ref="G57:G59" si="20">G56+7</f>
        <v>46249</v>
      </c>
      <c r="H57" s="32">
        <f t="shared" si="19"/>
        <v>46260</v>
      </c>
      <c r="I57" s="46" t="s">
        <v>371</v>
      </c>
      <c r="J57" s="34">
        <f>G57-3+TIME(16,0,0)</f>
        <v>46246.666666666664</v>
      </c>
      <c r="L57" s="10"/>
      <c r="M57" s="10"/>
      <c r="O57" s="12"/>
      <c r="P57" s="12"/>
    </row>
    <row r="58" spans="1:16" ht="15" customHeight="1">
      <c r="A58" s="28" t="s">
        <v>199</v>
      </c>
      <c r="B58" s="46"/>
      <c r="C58" s="46"/>
      <c r="D58" s="58"/>
      <c r="E58" s="46"/>
      <c r="F58" s="66"/>
      <c r="G58" s="32">
        <f t="shared" si="20"/>
        <v>46256</v>
      </c>
      <c r="H58" s="32">
        <f t="shared" si="19"/>
        <v>46267</v>
      </c>
      <c r="I58" s="46"/>
      <c r="J58" s="34">
        <f>G58-3+TIME(16,0,0)</f>
        <v>46253.666666666664</v>
      </c>
      <c r="L58" s="10"/>
      <c r="M58" s="10"/>
      <c r="O58" s="12"/>
      <c r="P58" s="12"/>
    </row>
    <row r="59" spans="1:16" ht="15" customHeight="1">
      <c r="A59" s="28" t="s">
        <v>251</v>
      </c>
      <c r="B59" s="46" t="s">
        <v>387</v>
      </c>
      <c r="C59" s="46" t="s">
        <v>253</v>
      </c>
      <c r="D59" s="58" t="s">
        <v>387</v>
      </c>
      <c r="E59" s="46" t="s">
        <v>387</v>
      </c>
      <c r="F59" s="66"/>
      <c r="G59" s="32">
        <f t="shared" si="20"/>
        <v>46263</v>
      </c>
      <c r="H59" s="32">
        <f t="shared" si="19"/>
        <v>46274</v>
      </c>
      <c r="I59" s="33" t="s">
        <v>13</v>
      </c>
      <c r="J59" s="34">
        <f>G59-3+TIME(16,0,0)</f>
        <v>46260.666666666664</v>
      </c>
      <c r="L59" s="10"/>
      <c r="M59" s="10"/>
      <c r="O59" s="12"/>
      <c r="P59" s="12"/>
    </row>
    <row r="60" spans="1:16" ht="15" customHeight="1">
      <c r="A60" s="47" t="s">
        <v>195</v>
      </c>
      <c r="B60" s="60"/>
      <c r="C60" s="60"/>
      <c r="D60" s="61"/>
      <c r="E60" s="60"/>
      <c r="F60" s="67"/>
      <c r="G60" s="52"/>
      <c r="H60" s="52"/>
      <c r="I60" s="52"/>
      <c r="J60" s="62"/>
      <c r="K60" s="63"/>
      <c r="M60" s="10"/>
      <c r="P60" s="12"/>
    </row>
    <row r="61" spans="1:16">
      <c r="A61" s="68"/>
      <c r="B61" s="14"/>
      <c r="C61" s="69"/>
      <c r="D61" s="69"/>
      <c r="E61" s="69"/>
      <c r="F61" s="15"/>
      <c r="G61" s="15"/>
      <c r="H61" s="242"/>
    </row>
    <row r="62" spans="1:16">
      <c r="A62" s="13" t="s">
        <v>31</v>
      </c>
      <c r="B62" s="14"/>
      <c r="C62" s="14"/>
      <c r="D62" s="14"/>
      <c r="E62" s="14"/>
      <c r="F62" s="18"/>
      <c r="G62" s="18"/>
      <c r="H62" s="20"/>
      <c r="I62" s="245"/>
      <c r="J62" s="245"/>
      <c r="K62" s="20"/>
      <c r="L62" s="20"/>
      <c r="M62" s="20"/>
      <c r="N62" s="18"/>
    </row>
    <row r="63" spans="1:16" s="27" customFormat="1" ht="15" customHeight="1">
      <c r="A63" s="21" t="s">
        <v>2</v>
      </c>
      <c r="B63" s="70" t="s">
        <v>3</v>
      </c>
      <c r="C63" s="70" t="s">
        <v>4</v>
      </c>
      <c r="D63" s="70" t="s">
        <v>5</v>
      </c>
      <c r="E63" s="70" t="s">
        <v>6</v>
      </c>
      <c r="F63" s="24" t="s">
        <v>15</v>
      </c>
      <c r="G63" s="24" t="s">
        <v>337</v>
      </c>
      <c r="H63" s="24" t="s">
        <v>18</v>
      </c>
      <c r="I63" s="24" t="s">
        <v>11</v>
      </c>
      <c r="J63" s="21" t="s">
        <v>12</v>
      </c>
      <c r="M63" s="26"/>
      <c r="N63" s="26"/>
      <c r="O63" s="26"/>
    </row>
    <row r="64" spans="1:16" ht="15" customHeight="1">
      <c r="A64" s="64" t="s">
        <v>256</v>
      </c>
      <c r="B64" s="46" t="s">
        <v>288</v>
      </c>
      <c r="C64" s="46" t="s">
        <v>259</v>
      </c>
      <c r="D64" s="46" t="s">
        <v>392</v>
      </c>
      <c r="E64" s="46" t="s">
        <v>288</v>
      </c>
      <c r="F64" s="56"/>
      <c r="G64" s="32">
        <v>46237</v>
      </c>
      <c r="H64" s="71">
        <f>G64+6</f>
        <v>46243</v>
      </c>
      <c r="I64" s="33" t="s">
        <v>13</v>
      </c>
      <c r="J64" s="34">
        <f t="shared" ref="J64:J68" si="21">G64-3+TIME(16,0,0)</f>
        <v>46234.666666666664</v>
      </c>
      <c r="M64" s="10"/>
      <c r="P64" s="12"/>
    </row>
    <row r="65" spans="1:16" ht="15" customHeight="1">
      <c r="A65" s="28" t="s">
        <v>255</v>
      </c>
      <c r="B65" s="46" t="s">
        <v>389</v>
      </c>
      <c r="C65" s="46" t="s">
        <v>258</v>
      </c>
      <c r="D65" s="46" t="s">
        <v>393</v>
      </c>
      <c r="E65" s="46" t="s">
        <v>389</v>
      </c>
      <c r="F65" s="56"/>
      <c r="G65" s="32">
        <f>G64+7</f>
        <v>46244</v>
      </c>
      <c r="H65" s="71">
        <f t="shared" ref="H65:H67" si="22">G65+6</f>
        <v>46250</v>
      </c>
      <c r="I65" s="33" t="s">
        <v>13</v>
      </c>
      <c r="J65" s="34">
        <f t="shared" si="21"/>
        <v>46241.666666666664</v>
      </c>
      <c r="M65" s="10"/>
      <c r="P65" s="12"/>
    </row>
    <row r="66" spans="1:16" ht="15" customHeight="1">
      <c r="A66" s="72" t="s">
        <v>292</v>
      </c>
      <c r="B66" s="73"/>
      <c r="C66" s="73"/>
      <c r="D66" s="73"/>
      <c r="E66" s="73"/>
      <c r="F66" s="75"/>
      <c r="G66" s="32">
        <f t="shared" ref="G66:G68" si="23">G65+7</f>
        <v>46251</v>
      </c>
      <c r="H66" s="71">
        <f t="shared" si="22"/>
        <v>46257</v>
      </c>
      <c r="I66" s="76" t="s">
        <v>13</v>
      </c>
      <c r="J66" s="34">
        <f t="shared" si="21"/>
        <v>46248.666666666664</v>
      </c>
      <c r="M66" s="10"/>
      <c r="P66" s="12"/>
    </row>
    <row r="67" spans="1:16" ht="15" customHeight="1">
      <c r="A67" s="28" t="s">
        <v>254</v>
      </c>
      <c r="B67" s="46" t="s">
        <v>390</v>
      </c>
      <c r="C67" s="73" t="s">
        <v>257</v>
      </c>
      <c r="D67" s="73" t="s">
        <v>394</v>
      </c>
      <c r="E67" s="46" t="s">
        <v>390</v>
      </c>
      <c r="F67" s="56"/>
      <c r="G67" s="32">
        <f t="shared" si="23"/>
        <v>46258</v>
      </c>
      <c r="H67" s="71">
        <f t="shared" si="22"/>
        <v>46264</v>
      </c>
      <c r="I67" s="33" t="s">
        <v>13</v>
      </c>
      <c r="J67" s="34">
        <f t="shared" si="21"/>
        <v>46255.666666666664</v>
      </c>
      <c r="M67" s="10"/>
      <c r="P67" s="12"/>
    </row>
    <row r="68" spans="1:16" ht="15" customHeight="1">
      <c r="A68" s="64" t="s">
        <v>256</v>
      </c>
      <c r="B68" s="74" t="s">
        <v>391</v>
      </c>
      <c r="C68" s="46" t="s">
        <v>259</v>
      </c>
      <c r="D68" s="74" t="s">
        <v>395</v>
      </c>
      <c r="E68" s="46" t="s">
        <v>391</v>
      </c>
      <c r="F68" s="56"/>
      <c r="G68" s="32">
        <f t="shared" si="23"/>
        <v>46265</v>
      </c>
      <c r="H68" s="71">
        <f>G68+9</f>
        <v>46274</v>
      </c>
      <c r="I68" s="33" t="s">
        <v>13</v>
      </c>
      <c r="J68" s="34">
        <f t="shared" si="21"/>
        <v>46262.666666666664</v>
      </c>
      <c r="M68" s="10"/>
      <c r="P68" s="12"/>
    </row>
    <row r="69" spans="1:16">
      <c r="A69" s="47" t="s">
        <v>19</v>
      </c>
      <c r="B69" s="14"/>
      <c r="C69" s="14"/>
      <c r="D69" s="14"/>
      <c r="E69" s="14"/>
      <c r="F69" s="18"/>
      <c r="G69" s="19"/>
      <c r="H69" s="57"/>
      <c r="I69" s="20"/>
      <c r="J69" s="242"/>
      <c r="K69" s="242"/>
      <c r="L69" s="20"/>
      <c r="M69" s="20"/>
      <c r="N69" s="19"/>
      <c r="O69" s="18"/>
    </row>
    <row r="70" spans="1:16">
      <c r="A70" s="47"/>
      <c r="B70" s="14"/>
      <c r="C70" s="14"/>
      <c r="D70" s="14"/>
      <c r="E70" s="14"/>
      <c r="F70" s="18"/>
      <c r="G70" s="19"/>
      <c r="H70" s="57"/>
      <c r="I70" s="20"/>
      <c r="J70" s="242"/>
      <c r="K70" s="242"/>
      <c r="L70" s="20"/>
      <c r="M70" s="20"/>
      <c r="N70" s="19"/>
      <c r="O70" s="18"/>
    </row>
    <row r="71" spans="1:16" hidden="1">
      <c r="A71" s="47" t="s">
        <v>213</v>
      </c>
      <c r="B71" s="14"/>
      <c r="C71" s="14"/>
      <c r="D71" s="14"/>
      <c r="E71" s="14"/>
      <c r="F71" s="18"/>
      <c r="G71" s="19"/>
      <c r="H71" s="57"/>
      <c r="I71" s="20"/>
      <c r="J71" s="242"/>
      <c r="K71" s="242"/>
      <c r="L71" s="20"/>
      <c r="M71" s="20"/>
      <c r="N71" s="19"/>
      <c r="O71" s="18"/>
    </row>
    <row r="72" spans="1:16" hidden="1">
      <c r="A72" s="21" t="s">
        <v>2</v>
      </c>
      <c r="B72" s="70" t="s">
        <v>3</v>
      </c>
      <c r="C72" s="70" t="s">
        <v>4</v>
      </c>
      <c r="D72" s="70" t="s">
        <v>5</v>
      </c>
      <c r="E72" s="70" t="s">
        <v>6</v>
      </c>
      <c r="F72" s="24"/>
      <c r="G72" s="24" t="s">
        <v>337</v>
      </c>
      <c r="H72" s="24" t="s">
        <v>335</v>
      </c>
      <c r="I72" s="24" t="s">
        <v>11</v>
      </c>
      <c r="J72" s="21" t="s">
        <v>12</v>
      </c>
      <c r="K72" s="242"/>
      <c r="L72" s="20"/>
      <c r="M72" s="20"/>
      <c r="N72" s="19"/>
      <c r="O72" s="18"/>
    </row>
    <row r="73" spans="1:16" hidden="1">
      <c r="A73" s="72" t="s">
        <v>336</v>
      </c>
      <c r="B73" s="46"/>
      <c r="C73" s="46"/>
      <c r="D73" s="46"/>
      <c r="E73" s="46"/>
      <c r="F73" s="56"/>
      <c r="G73" s="32"/>
      <c r="H73" s="71"/>
      <c r="I73" s="33"/>
      <c r="J73" s="34">
        <f>G73-3+TIME(16,0,0)</f>
        <v>-2.3333333333333335</v>
      </c>
      <c r="K73" s="242"/>
      <c r="L73" s="20"/>
      <c r="M73" s="20"/>
      <c r="N73" s="19"/>
      <c r="O73" s="18"/>
    </row>
    <row r="74" spans="1:16" hidden="1">
      <c r="A74" s="72" t="s">
        <v>199</v>
      </c>
      <c r="B74" s="73"/>
      <c r="C74" s="73"/>
      <c r="D74" s="73"/>
      <c r="E74" s="73"/>
      <c r="F74" s="56"/>
      <c r="G74" s="32"/>
      <c r="H74" s="71"/>
      <c r="I74" s="33"/>
      <c r="J74" s="34"/>
      <c r="K74" s="242"/>
      <c r="L74" s="20"/>
      <c r="M74" s="20"/>
      <c r="N74" s="19"/>
      <c r="O74" s="18"/>
    </row>
    <row r="75" spans="1:16" hidden="1">
      <c r="A75" s="28" t="s">
        <v>199</v>
      </c>
      <c r="B75" s="46"/>
      <c r="C75" s="74"/>
      <c r="D75" s="74"/>
      <c r="E75" s="46"/>
      <c r="F75" s="75"/>
      <c r="G75" s="32"/>
      <c r="H75" s="71"/>
      <c r="I75" s="76"/>
      <c r="J75" s="34"/>
      <c r="K75" s="242"/>
      <c r="L75" s="20"/>
      <c r="M75" s="20"/>
      <c r="N75" s="19"/>
      <c r="O75" s="18"/>
    </row>
    <row r="76" spans="1:16" hidden="1">
      <c r="A76" s="28" t="s">
        <v>199</v>
      </c>
      <c r="B76" s="46"/>
      <c r="C76" s="74"/>
      <c r="D76" s="74"/>
      <c r="E76" s="46"/>
      <c r="F76" s="56"/>
      <c r="G76" s="32"/>
      <c r="H76" s="71"/>
      <c r="I76" s="33"/>
      <c r="J76" s="34"/>
      <c r="K76" s="242"/>
      <c r="L76" s="20"/>
      <c r="M76" s="20"/>
      <c r="N76" s="19"/>
      <c r="O76" s="18"/>
    </row>
    <row r="77" spans="1:16" hidden="1">
      <c r="A77" s="28" t="s">
        <v>199</v>
      </c>
      <c r="B77" s="74"/>
      <c r="C77" s="74"/>
      <c r="D77" s="74"/>
      <c r="E77" s="74"/>
      <c r="F77" s="56"/>
      <c r="G77" s="32"/>
      <c r="H77" s="71"/>
      <c r="I77" s="33"/>
      <c r="J77" s="34"/>
      <c r="K77" s="242"/>
      <c r="L77" s="20"/>
      <c r="M77" s="20"/>
      <c r="N77" s="19"/>
      <c r="O77" s="18"/>
    </row>
    <row r="78" spans="1:16" hidden="1">
      <c r="A78" s="47"/>
      <c r="B78" s="14"/>
      <c r="C78" s="14"/>
      <c r="D78" s="14"/>
      <c r="E78" s="14"/>
      <c r="F78" s="18"/>
      <c r="G78" s="19"/>
      <c r="H78" s="57"/>
      <c r="I78" s="20"/>
      <c r="J78" s="242"/>
      <c r="K78" s="242"/>
      <c r="L78" s="20"/>
      <c r="M78" s="20"/>
      <c r="N78" s="19"/>
      <c r="O78" s="18"/>
    </row>
    <row r="79" spans="1:16" hidden="1">
      <c r="A79" s="47"/>
      <c r="B79" s="14"/>
      <c r="C79" s="14"/>
      <c r="D79" s="14"/>
      <c r="E79" s="14"/>
      <c r="F79" s="18"/>
      <c r="G79" s="19"/>
      <c r="H79" s="57"/>
      <c r="I79" s="20"/>
      <c r="J79" s="242"/>
      <c r="K79" s="242"/>
      <c r="L79" s="20"/>
      <c r="M79" s="20"/>
      <c r="N79" s="19"/>
      <c r="O79" s="18"/>
    </row>
    <row r="80" spans="1:16" hidden="1">
      <c r="A80" s="13" t="s">
        <v>171</v>
      </c>
      <c r="B80" s="14"/>
      <c r="C80" s="14"/>
      <c r="D80" s="14"/>
      <c r="E80" s="14"/>
      <c r="F80" s="65"/>
      <c r="G80" s="18"/>
      <c r="H80" s="20"/>
      <c r="I80" s="20"/>
      <c r="J80" s="242"/>
      <c r="K80" s="242"/>
      <c r="L80" s="20"/>
      <c r="M80" s="20"/>
      <c r="N80" s="19"/>
      <c r="O80" s="15"/>
    </row>
    <row r="81" spans="1:16" s="81" customFormat="1" ht="15" hidden="1" customHeight="1">
      <c r="A81" s="77" t="s">
        <v>2</v>
      </c>
      <c r="B81" s="78" t="s">
        <v>3</v>
      </c>
      <c r="C81" s="78" t="s">
        <v>4</v>
      </c>
      <c r="D81" s="78" t="s">
        <v>5</v>
      </c>
      <c r="E81" s="78" t="s">
        <v>6</v>
      </c>
      <c r="F81" s="77" t="s">
        <v>32</v>
      </c>
      <c r="G81" s="79" t="s">
        <v>337</v>
      </c>
      <c r="H81" s="77" t="s">
        <v>170</v>
      </c>
      <c r="I81" s="80" t="s">
        <v>168</v>
      </c>
      <c r="J81" s="77" t="s">
        <v>11</v>
      </c>
      <c r="K81" s="21" t="s">
        <v>12</v>
      </c>
      <c r="N81" s="82"/>
      <c r="O81" s="82"/>
      <c r="P81" s="82"/>
    </row>
    <row r="82" spans="1:16" ht="15" hidden="1" customHeight="1">
      <c r="A82" s="28" t="s">
        <v>175</v>
      </c>
      <c r="B82" s="46"/>
      <c r="C82" s="46"/>
      <c r="D82" s="46"/>
      <c r="E82" s="46"/>
      <c r="F82" s="83"/>
      <c r="G82" s="32">
        <v>46114</v>
      </c>
      <c r="H82" s="32">
        <f t="shared" ref="H82:H86" si="24">G82+7</f>
        <v>46121</v>
      </c>
      <c r="I82" s="84">
        <f>H82+1</f>
        <v>46122</v>
      </c>
      <c r="J82" s="33"/>
      <c r="K82" s="34">
        <f>G82-3+TIME(16,0,0)</f>
        <v>46111.666666666664</v>
      </c>
    </row>
    <row r="83" spans="1:16" ht="15" hidden="1" customHeight="1">
      <c r="A83" s="28" t="s">
        <v>175</v>
      </c>
      <c r="B83" s="46"/>
      <c r="C83" s="46"/>
      <c r="D83" s="46"/>
      <c r="E83" s="46"/>
      <c r="F83" s="83"/>
      <c r="G83" s="32">
        <f>G82+7</f>
        <v>46121</v>
      </c>
      <c r="H83" s="32">
        <f t="shared" si="24"/>
        <v>46128</v>
      </c>
      <c r="I83" s="84">
        <f t="shared" ref="I83:I86" si="25">H83+1</f>
        <v>46129</v>
      </c>
      <c r="J83" s="33"/>
      <c r="K83" s="34">
        <f>G83-3+TIME(16,0,0)</f>
        <v>46118.666666666664</v>
      </c>
    </row>
    <row r="84" spans="1:16" ht="15" hidden="1" customHeight="1">
      <c r="A84" s="28" t="s">
        <v>175</v>
      </c>
      <c r="B84" s="46"/>
      <c r="C84" s="46"/>
      <c r="D84" s="46"/>
      <c r="E84" s="46"/>
      <c r="F84" s="83"/>
      <c r="G84" s="32">
        <f t="shared" ref="G84:G86" si="26">G83+7</f>
        <v>46128</v>
      </c>
      <c r="H84" s="32">
        <f t="shared" si="24"/>
        <v>46135</v>
      </c>
      <c r="I84" s="84">
        <f t="shared" si="25"/>
        <v>46136</v>
      </c>
      <c r="J84" s="33"/>
      <c r="K84" s="34">
        <f>G84-3+TIME(16,0,0)</f>
        <v>46125.666666666664</v>
      </c>
    </row>
    <row r="85" spans="1:16" ht="15" hidden="1" customHeight="1">
      <c r="A85" s="28" t="s">
        <v>175</v>
      </c>
      <c r="B85" s="46"/>
      <c r="C85" s="46"/>
      <c r="D85" s="46"/>
      <c r="E85" s="46"/>
      <c r="F85" s="85"/>
      <c r="G85" s="32">
        <f t="shared" si="26"/>
        <v>46135</v>
      </c>
      <c r="H85" s="32">
        <f t="shared" si="24"/>
        <v>46142</v>
      </c>
      <c r="I85" s="84">
        <f t="shared" si="25"/>
        <v>46143</v>
      </c>
      <c r="J85" s="33"/>
      <c r="K85" s="34">
        <f>G85-3+TIME(16,0,0)</f>
        <v>46132.666666666664</v>
      </c>
    </row>
    <row r="86" spans="1:16" ht="15" hidden="1" customHeight="1">
      <c r="A86" s="28" t="s">
        <v>175</v>
      </c>
      <c r="B86" s="46"/>
      <c r="C86" s="46"/>
      <c r="D86" s="46"/>
      <c r="E86" s="46"/>
      <c r="F86" s="85"/>
      <c r="G86" s="32">
        <f t="shared" si="26"/>
        <v>46142</v>
      </c>
      <c r="H86" s="32">
        <f t="shared" si="24"/>
        <v>46149</v>
      </c>
      <c r="I86" s="84">
        <f t="shared" si="25"/>
        <v>46150</v>
      </c>
      <c r="J86" s="33"/>
      <c r="K86" s="34">
        <f>G86-3+TIME(16,0,0)</f>
        <v>46139.666666666664</v>
      </c>
    </row>
    <row r="87" spans="1:16" hidden="1">
      <c r="A87" s="36"/>
      <c r="B87" s="14"/>
      <c r="C87" s="14"/>
      <c r="D87" s="14"/>
      <c r="E87" s="14"/>
      <c r="F87" s="86"/>
      <c r="G87" s="16"/>
      <c r="H87" s="17"/>
      <c r="I87" s="16"/>
      <c r="J87" s="19"/>
      <c r="K87" s="20"/>
      <c r="L87" s="17"/>
      <c r="M87" s="20"/>
      <c r="N87" s="15"/>
    </row>
    <row r="88" spans="1:16" s="20" customFormat="1" ht="15" hidden="1" customHeight="1">
      <c r="A88" s="47" t="s">
        <v>33</v>
      </c>
      <c r="B88" s="14"/>
      <c r="C88" s="87"/>
      <c r="D88" s="87"/>
      <c r="E88" s="87"/>
      <c r="F88" s="88"/>
      <c r="G88" s="89"/>
      <c r="H88" s="90"/>
      <c r="I88" s="90"/>
      <c r="J88" s="91"/>
      <c r="K88" s="91"/>
      <c r="M88" s="17"/>
      <c r="N88" s="18"/>
      <c r="O88" s="19"/>
      <c r="P88" s="18"/>
    </row>
    <row r="89" spans="1:16" s="81" customFormat="1" ht="15" hidden="1" customHeight="1">
      <c r="A89" s="77" t="s">
        <v>2</v>
      </c>
      <c r="B89" s="78" t="s">
        <v>3</v>
      </c>
      <c r="C89" s="78" t="s">
        <v>4</v>
      </c>
      <c r="D89" s="78" t="s">
        <v>5</v>
      </c>
      <c r="E89" s="78" t="s">
        <v>6</v>
      </c>
      <c r="F89" s="77" t="s">
        <v>30</v>
      </c>
      <c r="G89" s="79" t="s">
        <v>337</v>
      </c>
      <c r="H89" s="77" t="s">
        <v>159</v>
      </c>
      <c r="I89" s="79" t="s">
        <v>34</v>
      </c>
      <c r="J89" s="77" t="s">
        <v>11</v>
      </c>
      <c r="K89" s="21" t="s">
        <v>12</v>
      </c>
      <c r="L89" s="92"/>
      <c r="M89" s="82"/>
      <c r="N89" s="82"/>
    </row>
    <row r="90" spans="1:16" ht="15" hidden="1" customHeight="1">
      <c r="A90" s="28" t="s">
        <v>199</v>
      </c>
      <c r="B90" s="58"/>
      <c r="C90" s="46"/>
      <c r="D90" s="46"/>
      <c r="E90" s="58"/>
      <c r="F90" s="85"/>
      <c r="G90" s="32">
        <v>46115</v>
      </c>
      <c r="H90" s="32">
        <f t="shared" ref="H90:H94" si="27">G90+6</f>
        <v>46121</v>
      </c>
      <c r="I90" s="32">
        <f>H90+2</f>
        <v>46123</v>
      </c>
      <c r="J90" s="33"/>
      <c r="K90" s="34">
        <f>G90-3+TIME(16,0,0)</f>
        <v>46112.666666666664</v>
      </c>
      <c r="M90" s="10"/>
      <c r="P90" s="12"/>
    </row>
    <row r="91" spans="1:16" ht="15" hidden="1" customHeight="1">
      <c r="A91" s="28" t="s">
        <v>199</v>
      </c>
      <c r="B91" s="46"/>
      <c r="C91" s="46"/>
      <c r="D91" s="46"/>
      <c r="E91" s="46"/>
      <c r="F91" s="83"/>
      <c r="G91" s="32">
        <f>G90+7</f>
        <v>46122</v>
      </c>
      <c r="H91" s="32">
        <f t="shared" si="27"/>
        <v>46128</v>
      </c>
      <c r="I91" s="32">
        <f>H91+2</f>
        <v>46130</v>
      </c>
      <c r="J91" s="33"/>
      <c r="K91" s="34">
        <f>G91-3+TIME(16,0,0)</f>
        <v>46119.666666666664</v>
      </c>
      <c r="M91" s="10"/>
      <c r="P91" s="12"/>
    </row>
    <row r="92" spans="1:16" ht="15" hidden="1" customHeight="1">
      <c r="A92" s="28" t="s">
        <v>199</v>
      </c>
      <c r="B92" s="58"/>
      <c r="C92" s="46"/>
      <c r="D92" s="46"/>
      <c r="E92" s="58"/>
      <c r="F92" s="85"/>
      <c r="G92" s="32">
        <f t="shared" ref="G92:G94" si="28">G91+7</f>
        <v>46129</v>
      </c>
      <c r="H92" s="32">
        <f t="shared" si="27"/>
        <v>46135</v>
      </c>
      <c r="I92" s="32">
        <f>H92+2</f>
        <v>46137</v>
      </c>
      <c r="J92" s="33"/>
      <c r="K92" s="34">
        <f>G92-3+TIME(16,0,0)</f>
        <v>46126.666666666664</v>
      </c>
      <c r="M92" s="10"/>
      <c r="P92" s="12"/>
    </row>
    <row r="93" spans="1:16" ht="15" hidden="1" customHeight="1">
      <c r="A93" s="28" t="s">
        <v>199</v>
      </c>
      <c r="B93" s="58"/>
      <c r="C93" s="46"/>
      <c r="D93" s="46"/>
      <c r="E93" s="58"/>
      <c r="F93" s="85"/>
      <c r="G93" s="32">
        <f t="shared" si="28"/>
        <v>46136</v>
      </c>
      <c r="H93" s="32">
        <f t="shared" si="27"/>
        <v>46142</v>
      </c>
      <c r="I93" s="32">
        <f t="shared" ref="I93:I94" si="29">H93+2</f>
        <v>46144</v>
      </c>
      <c r="J93" s="33"/>
      <c r="K93" s="34">
        <f>G93-3+TIME(16,0,0)</f>
        <v>46133.666666666664</v>
      </c>
      <c r="M93" s="10"/>
      <c r="P93" s="12"/>
    </row>
    <row r="94" spans="1:16" ht="15" hidden="1" customHeight="1">
      <c r="A94" s="28" t="s">
        <v>199</v>
      </c>
      <c r="B94" s="58"/>
      <c r="C94" s="46"/>
      <c r="D94" s="46"/>
      <c r="E94" s="58"/>
      <c r="F94" s="83"/>
      <c r="G94" s="32">
        <f t="shared" si="28"/>
        <v>46143</v>
      </c>
      <c r="H94" s="32">
        <f t="shared" si="27"/>
        <v>46149</v>
      </c>
      <c r="I94" s="32">
        <f t="shared" si="29"/>
        <v>46151</v>
      </c>
      <c r="J94" s="33"/>
      <c r="K94" s="34">
        <f>G94-3+TIME(16,0,0)</f>
        <v>46140.666666666664</v>
      </c>
      <c r="M94" s="10"/>
      <c r="P94" s="12"/>
    </row>
    <row r="95" spans="1:16" hidden="1">
      <c r="A95" s="47"/>
      <c r="B95" s="14"/>
      <c r="C95" s="14"/>
      <c r="D95" s="14"/>
      <c r="E95" s="14"/>
      <c r="F95" s="18"/>
      <c r="G95" s="19"/>
      <c r="H95" s="57"/>
      <c r="I95" s="57"/>
      <c r="J95" s="57"/>
      <c r="K95" s="20"/>
      <c r="L95" s="20"/>
      <c r="M95" s="20"/>
      <c r="N95" s="19"/>
    </row>
    <row r="96" spans="1:16" hidden="1">
      <c r="A96" s="13" t="s">
        <v>217</v>
      </c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41"/>
    </row>
    <row r="97" spans="1:16" s="27" customFormat="1" ht="15" hidden="1" customHeight="1">
      <c r="A97" s="21" t="s">
        <v>2</v>
      </c>
      <c r="B97" s="22" t="s">
        <v>3</v>
      </c>
      <c r="C97" s="22" t="s">
        <v>4</v>
      </c>
      <c r="D97" s="22" t="s">
        <v>5</v>
      </c>
      <c r="E97" s="22" t="s">
        <v>6</v>
      </c>
      <c r="F97" s="21" t="s">
        <v>7</v>
      </c>
      <c r="G97" s="23" t="s">
        <v>337</v>
      </c>
      <c r="H97" s="21" t="s">
        <v>207</v>
      </c>
      <c r="I97" s="21" t="s">
        <v>11</v>
      </c>
      <c r="J97" s="21" t="s">
        <v>12</v>
      </c>
      <c r="K97" s="26"/>
      <c r="L97" s="26"/>
      <c r="M97" s="26"/>
    </row>
    <row r="98" spans="1:16" s="95" customFormat="1" ht="15" hidden="1" customHeight="1">
      <c r="A98" s="28" t="s">
        <v>175</v>
      </c>
      <c r="B98" s="46"/>
      <c r="C98" s="46"/>
      <c r="D98" s="46"/>
      <c r="E98" s="46"/>
      <c r="F98" s="56"/>
      <c r="G98" s="32">
        <v>46114</v>
      </c>
      <c r="H98" s="32">
        <f>G98+16</f>
        <v>46130</v>
      </c>
      <c r="I98" s="93"/>
      <c r="J98" s="34">
        <f>G98-3+TIME(16,0,0)</f>
        <v>46111.666666666664</v>
      </c>
      <c r="K98" s="94"/>
      <c r="L98" s="94"/>
      <c r="M98" s="94"/>
    </row>
    <row r="99" spans="1:16" ht="15" hidden="1" customHeight="1">
      <c r="A99" s="28" t="s">
        <v>180</v>
      </c>
      <c r="B99" s="46"/>
      <c r="C99" s="46"/>
      <c r="D99" s="46"/>
      <c r="E99" s="46"/>
      <c r="F99" s="56"/>
      <c r="G99" s="32">
        <f>G98+7</f>
        <v>46121</v>
      </c>
      <c r="H99" s="32">
        <f t="shared" ref="H99:H102" si="30">G99+16</f>
        <v>46137</v>
      </c>
      <c r="I99" s="93"/>
      <c r="J99" s="34">
        <f>G99-3+TIME(16,0,0)</f>
        <v>46118.666666666664</v>
      </c>
      <c r="K99" s="10"/>
      <c r="L99" s="10"/>
      <c r="M99" s="10"/>
      <c r="N99" s="12"/>
      <c r="O99" s="12"/>
      <c r="P99" s="12"/>
    </row>
    <row r="100" spans="1:16" ht="15" hidden="1" customHeight="1">
      <c r="A100" s="28" t="s">
        <v>180</v>
      </c>
      <c r="B100" s="46"/>
      <c r="C100" s="46"/>
      <c r="D100" s="46"/>
      <c r="E100" s="46"/>
      <c r="F100" s="56"/>
      <c r="G100" s="32">
        <f t="shared" ref="G100:G102" si="31">G99+7</f>
        <v>46128</v>
      </c>
      <c r="H100" s="32">
        <f t="shared" si="30"/>
        <v>46144</v>
      </c>
      <c r="I100" s="93"/>
      <c r="J100" s="34">
        <f>G100-3+TIME(16,0,0)</f>
        <v>46125.666666666664</v>
      </c>
      <c r="K100" s="10"/>
      <c r="L100" s="10"/>
      <c r="M100" s="10"/>
      <c r="N100" s="12"/>
      <c r="O100" s="12"/>
      <c r="P100" s="12"/>
    </row>
    <row r="101" spans="1:16" ht="15" hidden="1" customHeight="1">
      <c r="A101" s="28" t="s">
        <v>180</v>
      </c>
      <c r="B101" s="33"/>
      <c r="C101" s="33"/>
      <c r="D101" s="33"/>
      <c r="E101" s="33"/>
      <c r="F101" s="33"/>
      <c r="G101" s="32">
        <f t="shared" si="31"/>
        <v>46135</v>
      </c>
      <c r="H101" s="32">
        <f t="shared" si="30"/>
        <v>46151</v>
      </c>
      <c r="I101" s="93"/>
      <c r="J101" s="34">
        <f>G101-3+TIME(16,0,0)</f>
        <v>46132.666666666664</v>
      </c>
      <c r="K101" s="10"/>
      <c r="L101" s="10"/>
      <c r="M101" s="10"/>
      <c r="N101" s="12"/>
      <c r="O101" s="12"/>
      <c r="P101" s="12"/>
    </row>
    <row r="102" spans="1:16" ht="16.5" hidden="1" customHeight="1">
      <c r="A102" s="28" t="s">
        <v>180</v>
      </c>
      <c r="B102" s="46"/>
      <c r="C102" s="46"/>
      <c r="D102" s="46"/>
      <c r="E102" s="46"/>
      <c r="F102" s="33"/>
      <c r="G102" s="32">
        <f t="shared" si="31"/>
        <v>46142</v>
      </c>
      <c r="H102" s="32">
        <f t="shared" si="30"/>
        <v>46158</v>
      </c>
      <c r="I102" s="93"/>
      <c r="J102" s="34">
        <f>G102-3+TIME(16,0,0)</f>
        <v>46139.666666666664</v>
      </c>
      <c r="K102" s="10"/>
      <c r="L102" s="10" t="s">
        <v>208</v>
      </c>
      <c r="M102" s="10"/>
      <c r="N102" s="12"/>
      <c r="O102" s="12"/>
      <c r="P102" s="12"/>
    </row>
    <row r="103" spans="1:16" hidden="1">
      <c r="A103" s="47" t="s">
        <v>19</v>
      </c>
      <c r="B103" s="14"/>
      <c r="C103" s="14"/>
      <c r="D103" s="14"/>
      <c r="E103" s="14"/>
      <c r="F103" s="15"/>
      <c r="G103" s="16"/>
      <c r="H103" s="17"/>
      <c r="I103" s="17"/>
      <c r="J103" s="17"/>
      <c r="K103" s="17"/>
      <c r="L103" s="242"/>
      <c r="M103" s="242"/>
      <c r="N103" s="18"/>
      <c r="O103" s="19"/>
      <c r="P103" s="96"/>
    </row>
    <row r="104" spans="1:16">
      <c r="A104" s="20"/>
      <c r="B104" s="14"/>
      <c r="C104" s="14"/>
      <c r="D104" s="14"/>
      <c r="E104" s="14"/>
      <c r="F104" s="15"/>
      <c r="G104" s="16"/>
      <c r="H104" s="17"/>
      <c r="I104" s="17"/>
      <c r="J104" s="17"/>
      <c r="K104" s="17"/>
      <c r="L104" s="242"/>
      <c r="M104" s="242"/>
      <c r="N104" s="18"/>
      <c r="O104" s="19"/>
    </row>
    <row r="105" spans="1:16">
      <c r="A105" s="13" t="s">
        <v>35</v>
      </c>
      <c r="B105" s="39"/>
      <c r="C105" s="39"/>
      <c r="D105" s="39"/>
      <c r="E105" s="39"/>
      <c r="F105" s="40"/>
      <c r="G105" s="50"/>
      <c r="H105" s="41"/>
      <c r="I105" s="41"/>
      <c r="J105" s="41"/>
      <c r="K105" s="41"/>
      <c r="L105" s="41"/>
      <c r="M105" s="41"/>
    </row>
    <row r="106" spans="1:16" s="27" customFormat="1" ht="15" customHeight="1">
      <c r="A106" s="21" t="s">
        <v>2</v>
      </c>
      <c r="B106" s="22" t="s">
        <v>3</v>
      </c>
      <c r="C106" s="22" t="s">
        <v>4</v>
      </c>
      <c r="D106" s="22" t="s">
        <v>5</v>
      </c>
      <c r="E106" s="22" t="s">
        <v>6</v>
      </c>
      <c r="F106" s="24" t="s">
        <v>32</v>
      </c>
      <c r="G106" s="23" t="s">
        <v>337</v>
      </c>
      <c r="H106" s="21" t="s">
        <v>36</v>
      </c>
      <c r="I106" s="21" t="s">
        <v>37</v>
      </c>
      <c r="J106" s="21" t="s">
        <v>28</v>
      </c>
      <c r="K106" s="24" t="s">
        <v>11</v>
      </c>
      <c r="L106" s="21" t="s">
        <v>12</v>
      </c>
      <c r="M106" s="26"/>
      <c r="N106" s="26"/>
      <c r="O106" s="26"/>
    </row>
    <row r="107" spans="1:16" ht="15" customHeight="1">
      <c r="A107" s="28" t="s">
        <v>199</v>
      </c>
      <c r="B107" s="46"/>
      <c r="C107" s="46"/>
      <c r="D107" s="58"/>
      <c r="E107" s="46"/>
      <c r="F107" s="33"/>
      <c r="G107" s="71">
        <v>46240</v>
      </c>
      <c r="H107" s="71">
        <f>G107+8</f>
        <v>46248</v>
      </c>
      <c r="I107" s="71">
        <f t="shared" ref="I107:I111" si="32">H107+1</f>
        <v>46249</v>
      </c>
      <c r="J107" s="71">
        <f>H107+3</f>
        <v>46251</v>
      </c>
      <c r="K107" s="33"/>
      <c r="L107" s="34">
        <f>G107-3+TIME(16,0,0)</f>
        <v>46237.666666666664</v>
      </c>
      <c r="M107" s="10"/>
      <c r="P107" s="12"/>
    </row>
    <row r="108" spans="1:16" ht="15" customHeight="1">
      <c r="A108" s="28" t="s">
        <v>260</v>
      </c>
      <c r="B108" s="200" t="s">
        <v>396</v>
      </c>
      <c r="C108" s="46" t="s">
        <v>264</v>
      </c>
      <c r="D108" s="58" t="s">
        <v>400</v>
      </c>
      <c r="E108" s="46" t="s">
        <v>396</v>
      </c>
      <c r="F108" s="33"/>
      <c r="G108" s="71">
        <f>G107+7</f>
        <v>46247</v>
      </c>
      <c r="H108" s="71">
        <f>G108+8</f>
        <v>46255</v>
      </c>
      <c r="I108" s="71" t="s">
        <v>541</v>
      </c>
      <c r="J108" s="71">
        <f t="shared" ref="J108:J111" si="33">H108+3</f>
        <v>46258</v>
      </c>
      <c r="K108" s="33" t="s">
        <v>356</v>
      </c>
      <c r="L108" s="34">
        <f>G108-3+TIME(16,0,0)</f>
        <v>46244.666666666664</v>
      </c>
      <c r="M108" s="10"/>
      <c r="P108" s="12"/>
    </row>
    <row r="109" spans="1:16" ht="15" customHeight="1">
      <c r="A109" s="28" t="s">
        <v>261</v>
      </c>
      <c r="B109" s="46" t="s">
        <v>397</v>
      </c>
      <c r="C109" s="46" t="s">
        <v>265</v>
      </c>
      <c r="D109" s="58" t="s">
        <v>401</v>
      </c>
      <c r="E109" s="46" t="s">
        <v>397</v>
      </c>
      <c r="F109" s="33"/>
      <c r="G109" s="71">
        <f t="shared" ref="G109:G111" si="34">G108+7</f>
        <v>46254</v>
      </c>
      <c r="H109" s="71">
        <f>G109+8</f>
        <v>46262</v>
      </c>
      <c r="I109" s="71">
        <f t="shared" si="32"/>
        <v>46263</v>
      </c>
      <c r="J109" s="71">
        <f t="shared" si="33"/>
        <v>46265</v>
      </c>
      <c r="K109" s="33" t="s">
        <v>356</v>
      </c>
      <c r="L109" s="34">
        <f>G109-3+TIME(16,0,0)</f>
        <v>46251.666666666664</v>
      </c>
      <c r="M109" s="10"/>
      <c r="P109" s="12"/>
    </row>
    <row r="110" spans="1:16" ht="15" customHeight="1">
      <c r="A110" s="28" t="s">
        <v>262</v>
      </c>
      <c r="B110" s="46" t="s">
        <v>398</v>
      </c>
      <c r="C110" s="46" t="s">
        <v>266</v>
      </c>
      <c r="D110" s="58" t="s">
        <v>402</v>
      </c>
      <c r="E110" s="46" t="s">
        <v>398</v>
      </c>
      <c r="F110" s="33"/>
      <c r="G110" s="71">
        <f t="shared" si="34"/>
        <v>46261</v>
      </c>
      <c r="H110" s="71">
        <f>G110+8</f>
        <v>46269</v>
      </c>
      <c r="I110" s="71">
        <f t="shared" si="32"/>
        <v>46270</v>
      </c>
      <c r="J110" s="71">
        <f t="shared" si="33"/>
        <v>46272</v>
      </c>
      <c r="K110" s="33" t="s">
        <v>263</v>
      </c>
      <c r="L110" s="34">
        <f>G110-3+TIME(16,0,0)</f>
        <v>46258.666666666664</v>
      </c>
      <c r="M110" s="10"/>
      <c r="P110" s="12"/>
    </row>
    <row r="111" spans="1:16" ht="15" customHeight="1">
      <c r="A111" s="28" t="s">
        <v>260</v>
      </c>
      <c r="B111" s="58" t="s">
        <v>399</v>
      </c>
      <c r="C111" s="46" t="s">
        <v>264</v>
      </c>
      <c r="D111" s="58" t="s">
        <v>403</v>
      </c>
      <c r="E111" s="58" t="s">
        <v>399</v>
      </c>
      <c r="F111" s="33"/>
      <c r="G111" s="71">
        <f t="shared" si="34"/>
        <v>46268</v>
      </c>
      <c r="H111" s="71">
        <f>G111+8</f>
        <v>46276</v>
      </c>
      <c r="I111" s="71">
        <f t="shared" si="32"/>
        <v>46277</v>
      </c>
      <c r="J111" s="71">
        <f t="shared" si="33"/>
        <v>46279</v>
      </c>
      <c r="K111" s="33" t="s">
        <v>356</v>
      </c>
      <c r="L111" s="34">
        <f>G111-3+TIME(16,0,0)</f>
        <v>46265.666666666664</v>
      </c>
      <c r="M111" s="10"/>
      <c r="P111" s="12"/>
    </row>
    <row r="112" spans="1:16">
      <c r="A112" s="47" t="s">
        <v>19</v>
      </c>
      <c r="B112" s="97"/>
      <c r="C112" s="97"/>
      <c r="D112" s="97"/>
      <c r="E112" s="97"/>
      <c r="F112" s="15"/>
      <c r="G112" s="16"/>
      <c r="H112" s="17"/>
      <c r="I112" s="17"/>
      <c r="J112" s="242"/>
      <c r="K112" s="242"/>
      <c r="L112" s="41"/>
      <c r="M112" s="41"/>
    </row>
    <row r="113" spans="1:16">
      <c r="A113" s="47"/>
      <c r="B113" s="97"/>
      <c r="C113" s="97"/>
      <c r="D113" s="97"/>
      <c r="E113" s="97"/>
      <c r="F113" s="15"/>
      <c r="G113" s="16"/>
      <c r="H113" s="17"/>
      <c r="I113" s="17"/>
      <c r="J113" s="242"/>
      <c r="K113" s="242"/>
      <c r="L113" s="41"/>
      <c r="M113" s="41"/>
    </row>
    <row r="114" spans="1:16" hidden="1">
      <c r="A114" s="13" t="s">
        <v>38</v>
      </c>
      <c r="B114" s="97"/>
      <c r="C114" s="97"/>
      <c r="D114" s="97"/>
      <c r="E114" s="97"/>
      <c r="F114" s="15"/>
      <c r="G114" s="16"/>
      <c r="H114" s="17"/>
      <c r="I114" s="242"/>
      <c r="J114" s="242"/>
      <c r="K114" s="242"/>
      <c r="L114" s="41"/>
      <c r="M114" s="41"/>
      <c r="N114" s="50"/>
    </row>
    <row r="115" spans="1:16" s="81" customFormat="1" ht="15" hidden="1" customHeight="1">
      <c r="A115" s="77" t="s">
        <v>2</v>
      </c>
      <c r="B115" s="78" t="s">
        <v>3</v>
      </c>
      <c r="C115" s="78" t="s">
        <v>4</v>
      </c>
      <c r="D115" s="78" t="s">
        <v>5</v>
      </c>
      <c r="E115" s="78" t="s">
        <v>6</v>
      </c>
      <c r="F115" s="77" t="s">
        <v>25</v>
      </c>
      <c r="G115" s="79" t="s">
        <v>337</v>
      </c>
      <c r="H115" s="77" t="s">
        <v>39</v>
      </c>
      <c r="I115" s="77" t="s">
        <v>40</v>
      </c>
      <c r="J115" s="77" t="s">
        <v>41</v>
      </c>
      <c r="K115" s="77" t="s">
        <v>11</v>
      </c>
      <c r="L115" s="21" t="s">
        <v>12</v>
      </c>
      <c r="M115" s="82"/>
      <c r="N115" s="82"/>
    </row>
    <row r="116" spans="1:16" ht="15" hidden="1" customHeight="1">
      <c r="A116" s="28" t="s">
        <v>175</v>
      </c>
      <c r="B116" s="46"/>
      <c r="C116" s="46"/>
      <c r="D116" s="46"/>
      <c r="E116" s="46"/>
      <c r="F116" s="98"/>
      <c r="G116" s="32">
        <v>44931</v>
      </c>
      <c r="H116" s="32">
        <f>G116+7</f>
        <v>44938</v>
      </c>
      <c r="I116" s="32">
        <f>H116+1</f>
        <v>44939</v>
      </c>
      <c r="J116" s="32">
        <f t="shared" ref="J116:J117" si="35">I116+1</f>
        <v>44940</v>
      </c>
      <c r="K116" s="33" t="s">
        <v>13</v>
      </c>
      <c r="L116" s="34">
        <f>G116-3+TIME(16,0,0)</f>
        <v>44928.666666666664</v>
      </c>
      <c r="M116" s="10"/>
      <c r="O116" s="12"/>
      <c r="P116" s="12"/>
    </row>
    <row r="117" spans="1:16" ht="15" hidden="1" customHeight="1">
      <c r="A117" s="28" t="s">
        <v>175</v>
      </c>
      <c r="B117" s="99"/>
      <c r="C117" s="46"/>
      <c r="D117" s="99"/>
      <c r="E117" s="99"/>
      <c r="F117" s="98"/>
      <c r="G117" s="32">
        <f>G116+7</f>
        <v>44938</v>
      </c>
      <c r="H117" s="32">
        <f>G117+7</f>
        <v>44945</v>
      </c>
      <c r="I117" s="32">
        <f t="shared" ref="I117:J120" si="36">H117+1</f>
        <v>44946</v>
      </c>
      <c r="J117" s="32">
        <f t="shared" si="35"/>
        <v>44947</v>
      </c>
      <c r="K117" s="33" t="s">
        <v>13</v>
      </c>
      <c r="L117" s="34">
        <f>G117-3+TIME(16,0,0)</f>
        <v>44935.666666666664</v>
      </c>
      <c r="M117" s="10"/>
      <c r="O117" s="12"/>
      <c r="P117" s="12"/>
    </row>
    <row r="118" spans="1:16" ht="15" hidden="1" customHeight="1">
      <c r="A118" s="28" t="s">
        <v>175</v>
      </c>
      <c r="B118" s="46"/>
      <c r="C118" s="46"/>
      <c r="D118" s="46"/>
      <c r="E118" s="46"/>
      <c r="F118" s="98"/>
      <c r="G118" s="32">
        <f t="shared" ref="G118:G120" si="37">G117+7</f>
        <v>44945</v>
      </c>
      <c r="H118" s="32">
        <f t="shared" ref="H118:H120" si="38">H117+7</f>
        <v>44952</v>
      </c>
      <c r="I118" s="32">
        <f t="shared" si="36"/>
        <v>44953</v>
      </c>
      <c r="J118" s="32">
        <f>J117+7</f>
        <v>44954</v>
      </c>
      <c r="K118" s="33" t="s">
        <v>13</v>
      </c>
      <c r="L118" s="34">
        <f>G118-3+TIME(16,0,0)</f>
        <v>44942.666666666664</v>
      </c>
      <c r="M118" s="10"/>
      <c r="O118" s="12"/>
      <c r="P118" s="12"/>
    </row>
    <row r="119" spans="1:16" ht="15" hidden="1" customHeight="1">
      <c r="A119" s="28" t="s">
        <v>175</v>
      </c>
      <c r="B119" s="99"/>
      <c r="C119" s="46"/>
      <c r="D119" s="99"/>
      <c r="E119" s="99"/>
      <c r="F119" s="98"/>
      <c r="G119" s="32">
        <f t="shared" si="37"/>
        <v>44952</v>
      </c>
      <c r="H119" s="32">
        <f t="shared" si="38"/>
        <v>44959</v>
      </c>
      <c r="I119" s="32">
        <f t="shared" si="36"/>
        <v>44960</v>
      </c>
      <c r="J119" s="32">
        <f>J118+7</f>
        <v>44961</v>
      </c>
      <c r="K119" s="33" t="s">
        <v>13</v>
      </c>
      <c r="L119" s="34">
        <f>G119-3+TIME(16,0,0)</f>
        <v>44949.666666666664</v>
      </c>
      <c r="M119" s="10"/>
      <c r="O119" s="12"/>
      <c r="P119" s="12"/>
    </row>
    <row r="120" spans="1:16" ht="15" hidden="1" customHeight="1">
      <c r="A120" s="28" t="s">
        <v>175</v>
      </c>
      <c r="B120" s="99"/>
      <c r="C120" s="46"/>
      <c r="D120" s="99"/>
      <c r="E120" s="99"/>
      <c r="F120" s="98"/>
      <c r="G120" s="32">
        <f t="shared" si="37"/>
        <v>44959</v>
      </c>
      <c r="H120" s="32">
        <f t="shared" si="38"/>
        <v>44966</v>
      </c>
      <c r="I120" s="32">
        <f t="shared" si="36"/>
        <v>44967</v>
      </c>
      <c r="J120" s="32">
        <f t="shared" si="36"/>
        <v>44968</v>
      </c>
      <c r="K120" s="33" t="s">
        <v>13</v>
      </c>
      <c r="L120" s="34">
        <f>G120-3+TIME(16,0,0)</f>
        <v>44956.666666666664</v>
      </c>
      <c r="M120" s="10"/>
      <c r="O120" s="12"/>
      <c r="P120" s="12"/>
    </row>
    <row r="121" spans="1:16">
      <c r="A121" s="20"/>
      <c r="B121" s="14"/>
      <c r="C121" s="100"/>
      <c r="D121" s="14"/>
      <c r="E121" s="14"/>
      <c r="F121" s="15"/>
      <c r="G121" s="16"/>
      <c r="H121" s="17"/>
      <c r="I121" s="17"/>
      <c r="J121" s="17"/>
      <c r="K121" s="17"/>
      <c r="L121" s="20"/>
      <c r="M121" s="57"/>
    </row>
    <row r="122" spans="1:16">
      <c r="A122" s="13" t="s">
        <v>197</v>
      </c>
      <c r="B122" s="97"/>
      <c r="C122" s="97"/>
      <c r="D122" s="97"/>
      <c r="E122" s="97"/>
      <c r="F122" s="15"/>
      <c r="G122" s="16"/>
      <c r="H122" s="17"/>
      <c r="I122" s="17"/>
      <c r="J122" s="242"/>
      <c r="K122" s="242"/>
      <c r="L122" s="41"/>
      <c r="M122" s="41"/>
    </row>
    <row r="123" spans="1:16" s="81" customFormat="1" ht="15" customHeight="1">
      <c r="A123" s="77" t="s">
        <v>2</v>
      </c>
      <c r="B123" s="78" t="s">
        <v>3</v>
      </c>
      <c r="C123" s="78" t="s">
        <v>4</v>
      </c>
      <c r="D123" s="78" t="s">
        <v>5</v>
      </c>
      <c r="E123" s="78" t="s">
        <v>6</v>
      </c>
      <c r="F123" s="77" t="s">
        <v>221</v>
      </c>
      <c r="G123" s="79" t="s">
        <v>337</v>
      </c>
      <c r="H123" s="101" t="s">
        <v>182</v>
      </c>
      <c r="I123" s="101" t="s">
        <v>183</v>
      </c>
      <c r="J123" s="77" t="s">
        <v>11</v>
      </c>
      <c r="K123" s="21" t="s">
        <v>12</v>
      </c>
      <c r="L123" s="82"/>
      <c r="M123" s="10"/>
      <c r="N123" s="82"/>
    </row>
    <row r="124" spans="1:16" ht="15" customHeight="1">
      <c r="A124" s="238" t="s">
        <v>344</v>
      </c>
      <c r="B124" s="46" t="s">
        <v>404</v>
      </c>
      <c r="C124" s="46" t="s">
        <v>345</v>
      </c>
      <c r="D124" s="46" t="s">
        <v>407</v>
      </c>
      <c r="E124" s="46" t="s">
        <v>404</v>
      </c>
      <c r="F124" s="33"/>
      <c r="G124" s="32">
        <v>46247</v>
      </c>
      <c r="H124" s="32">
        <f>G124+7</f>
        <v>46254</v>
      </c>
      <c r="I124" s="32">
        <f>H124+1</f>
        <v>46255</v>
      </c>
      <c r="J124" s="102" t="s">
        <v>356</v>
      </c>
      <c r="K124" s="34">
        <f>G124-3+TIME(16,0,0)</f>
        <v>46244.666666666664</v>
      </c>
      <c r="L124" s="10"/>
      <c r="M124" s="10"/>
      <c r="O124" s="12"/>
      <c r="P124" s="12"/>
    </row>
    <row r="125" spans="1:16" ht="15" customHeight="1">
      <c r="A125" s="28" t="s">
        <v>341</v>
      </c>
      <c r="B125" s="46" t="s">
        <v>405</v>
      </c>
      <c r="C125" s="46" t="s">
        <v>340</v>
      </c>
      <c r="D125" s="46" t="s">
        <v>408</v>
      </c>
      <c r="E125" s="46" t="s">
        <v>410</v>
      </c>
      <c r="F125" s="33"/>
      <c r="G125" s="32">
        <f>G124+7</f>
        <v>46254</v>
      </c>
      <c r="H125" s="32">
        <f>G125+7</f>
        <v>46261</v>
      </c>
      <c r="I125" s="32">
        <f>H125+1</f>
        <v>46262</v>
      </c>
      <c r="J125" s="102" t="s">
        <v>411</v>
      </c>
      <c r="K125" s="34">
        <f>G125-3+TIME(16,0,0)</f>
        <v>46251.666666666664</v>
      </c>
      <c r="L125" s="10"/>
      <c r="M125" s="10"/>
      <c r="O125" s="12"/>
      <c r="P125" s="12"/>
    </row>
    <row r="126" spans="1:16" ht="15" customHeight="1">
      <c r="A126" s="28" t="s">
        <v>344</v>
      </c>
      <c r="B126" s="46" t="s">
        <v>406</v>
      </c>
      <c r="C126" s="46" t="s">
        <v>345</v>
      </c>
      <c r="D126" s="46" t="s">
        <v>409</v>
      </c>
      <c r="E126" s="46" t="s">
        <v>406</v>
      </c>
      <c r="F126" s="103"/>
      <c r="G126" s="32">
        <f t="shared" ref="G126:G128" si="39">G125+7</f>
        <v>46261</v>
      </c>
      <c r="H126" s="32">
        <f t="shared" ref="H126:H128" si="40">G126+7</f>
        <v>46268</v>
      </c>
      <c r="I126" s="32">
        <f t="shared" ref="I126:I128" si="41">H126+1</f>
        <v>46269</v>
      </c>
      <c r="J126" s="102" t="s">
        <v>356</v>
      </c>
      <c r="K126" s="34">
        <f>G126-3+TIME(16,0,0)</f>
        <v>46258.666666666664</v>
      </c>
      <c r="L126" s="10"/>
      <c r="M126" s="10"/>
      <c r="O126" s="12"/>
      <c r="P126" s="12"/>
    </row>
    <row r="127" spans="1:16" ht="15" customHeight="1">
      <c r="A127" s="28" t="s">
        <v>292</v>
      </c>
      <c r="B127" s="46"/>
      <c r="C127" s="46"/>
      <c r="D127" s="46"/>
      <c r="E127" s="46"/>
      <c r="F127" s="103"/>
      <c r="G127" s="32">
        <f t="shared" si="39"/>
        <v>46268</v>
      </c>
      <c r="H127" s="32">
        <f t="shared" si="40"/>
        <v>46275</v>
      </c>
      <c r="I127" s="32">
        <f t="shared" si="41"/>
        <v>46276</v>
      </c>
      <c r="J127" s="102"/>
      <c r="K127" s="34">
        <f>G127-3+TIME(16,0,0)</f>
        <v>46265.666666666664</v>
      </c>
      <c r="L127" s="10"/>
      <c r="M127" s="10"/>
      <c r="O127" s="12"/>
      <c r="P127" s="12"/>
    </row>
    <row r="128" spans="1:16" ht="15" customHeight="1">
      <c r="A128" s="28" t="s">
        <v>292</v>
      </c>
      <c r="B128" s="46"/>
      <c r="C128" s="46"/>
      <c r="D128" s="46"/>
      <c r="E128" s="46"/>
      <c r="F128" s="103"/>
      <c r="G128" s="32">
        <f t="shared" si="39"/>
        <v>46275</v>
      </c>
      <c r="H128" s="32">
        <f t="shared" si="40"/>
        <v>46282</v>
      </c>
      <c r="I128" s="32">
        <f t="shared" si="41"/>
        <v>46283</v>
      </c>
      <c r="J128" s="102"/>
      <c r="K128" s="34">
        <f>G128-3+TIME(16,0,0)</f>
        <v>46272.666666666664</v>
      </c>
      <c r="L128" s="10"/>
      <c r="M128" s="10"/>
      <c r="N128" s="104"/>
      <c r="O128" s="12"/>
      <c r="P128" s="12"/>
    </row>
    <row r="129" spans="1:17">
      <c r="A129" s="47" t="s">
        <v>19</v>
      </c>
      <c r="B129" s="14"/>
      <c r="C129" s="14"/>
      <c r="D129" s="14"/>
      <c r="E129" s="14"/>
      <c r="F129" s="15"/>
      <c r="G129" s="16"/>
      <c r="H129" s="17"/>
      <c r="I129" s="17"/>
      <c r="J129" s="17"/>
      <c r="K129" s="242"/>
      <c r="L129" s="242"/>
      <c r="M129" s="242"/>
      <c r="N129" s="18"/>
      <c r="O129" s="19"/>
      <c r="P129" s="18"/>
    </row>
    <row r="130" spans="1:17">
      <c r="A130" s="47"/>
      <c r="B130" s="14"/>
      <c r="C130" s="14"/>
      <c r="D130" s="14"/>
      <c r="E130" s="14"/>
      <c r="F130" s="15"/>
      <c r="G130" s="16"/>
      <c r="H130" s="17"/>
      <c r="J130" s="17"/>
      <c r="K130" s="242"/>
      <c r="L130" s="242"/>
      <c r="M130" s="242"/>
      <c r="N130" s="18"/>
      <c r="O130" s="19"/>
      <c r="P130" s="18"/>
    </row>
    <row r="131" spans="1:17">
      <c r="A131" s="47"/>
      <c r="B131" s="14"/>
      <c r="C131" s="14"/>
      <c r="D131" s="14"/>
      <c r="E131" s="14"/>
      <c r="F131" s="15"/>
      <c r="G131" s="16"/>
      <c r="H131" s="17"/>
      <c r="I131" s="17"/>
      <c r="J131" s="17"/>
      <c r="K131" s="242"/>
      <c r="L131" s="242"/>
      <c r="M131" s="242"/>
      <c r="N131" s="18"/>
      <c r="O131" s="19"/>
      <c r="P131" s="18"/>
    </row>
    <row r="132" spans="1:17" ht="12.75" customHeight="1">
      <c r="A132" s="243" t="s">
        <v>43</v>
      </c>
      <c r="B132" s="243"/>
      <c r="C132" s="243"/>
      <c r="D132" s="243"/>
      <c r="E132" s="105"/>
      <c r="F132" s="106"/>
      <c r="G132" s="106"/>
      <c r="H132" s="107"/>
      <c r="I132" s="107"/>
      <c r="J132" s="107"/>
      <c r="K132" s="107"/>
      <c r="L132" s="107"/>
      <c r="M132" s="107"/>
      <c r="N132" s="106"/>
      <c r="O132" s="106"/>
      <c r="P132" s="108"/>
      <c r="Q132" s="109"/>
    </row>
    <row r="133" spans="1:17" s="27" customFormat="1" ht="15" customHeight="1">
      <c r="A133" s="21" t="s">
        <v>2</v>
      </c>
      <c r="B133" s="110" t="s">
        <v>3</v>
      </c>
      <c r="C133" s="22" t="s">
        <v>4</v>
      </c>
      <c r="D133" s="110" t="s">
        <v>5</v>
      </c>
      <c r="E133" s="22" t="s">
        <v>6</v>
      </c>
      <c r="F133" s="111" t="s">
        <v>25</v>
      </c>
      <c r="G133" s="111" t="s">
        <v>342</v>
      </c>
      <c r="H133" s="111" t="s">
        <v>44</v>
      </c>
      <c r="I133" s="111" t="s">
        <v>191</v>
      </c>
      <c r="J133" s="111" t="s">
        <v>278</v>
      </c>
      <c r="K133" s="112" t="s">
        <v>11</v>
      </c>
      <c r="L133" s="21" t="s">
        <v>12</v>
      </c>
      <c r="M133" s="26"/>
      <c r="N133" s="26"/>
    </row>
    <row r="134" spans="1:17" ht="15" customHeight="1">
      <c r="A134" s="239" t="s">
        <v>530</v>
      </c>
      <c r="B134" s="114" t="s">
        <v>531</v>
      </c>
      <c r="C134" s="114" t="s">
        <v>532</v>
      </c>
      <c r="D134" s="114" t="s">
        <v>533</v>
      </c>
      <c r="E134" s="115" t="s">
        <v>534</v>
      </c>
      <c r="F134" s="192"/>
      <c r="G134" s="116">
        <v>46238</v>
      </c>
      <c r="H134" s="116">
        <f>G134+16</f>
        <v>46254</v>
      </c>
      <c r="I134" s="116">
        <f>H134+4</f>
        <v>46258</v>
      </c>
      <c r="J134" s="116">
        <f>I134+3</f>
        <v>46261</v>
      </c>
      <c r="K134" s="33" t="s">
        <v>535</v>
      </c>
      <c r="L134" s="34">
        <f>G134-3+TIME(16,0,0)</f>
        <v>46235.666666666664</v>
      </c>
      <c r="M134" s="10"/>
      <c r="O134" s="12"/>
      <c r="P134" s="12"/>
    </row>
    <row r="135" spans="1:17" ht="15" customHeight="1">
      <c r="A135" s="28" t="s">
        <v>323</v>
      </c>
      <c r="B135" s="113"/>
      <c r="C135" s="114"/>
      <c r="D135" s="114"/>
      <c r="E135" s="115"/>
      <c r="F135" s="192"/>
      <c r="G135" s="116">
        <f>G134+7</f>
        <v>46245</v>
      </c>
      <c r="H135" s="116">
        <f>G135+16</f>
        <v>46261</v>
      </c>
      <c r="I135" s="116">
        <f t="shared" ref="I135:I136" si="42">H135+4</f>
        <v>46265</v>
      </c>
      <c r="J135" s="116">
        <f>I135+3</f>
        <v>46268</v>
      </c>
      <c r="K135" s="33"/>
      <c r="L135" s="34">
        <f>G135-3+TIME(16,0,0)</f>
        <v>46242.666666666664</v>
      </c>
      <c r="M135" s="10"/>
      <c r="O135" s="12"/>
      <c r="P135" s="12"/>
    </row>
    <row r="136" spans="1:17" ht="15" customHeight="1">
      <c r="A136" s="28" t="s">
        <v>175</v>
      </c>
      <c r="B136" s="113"/>
      <c r="C136" s="114"/>
      <c r="D136" s="114"/>
      <c r="E136" s="115"/>
      <c r="F136" s="192"/>
      <c r="G136" s="116">
        <f>G135+7</f>
        <v>46252</v>
      </c>
      <c r="H136" s="116">
        <f>G136+16</f>
        <v>46268</v>
      </c>
      <c r="I136" s="116">
        <f t="shared" si="42"/>
        <v>46272</v>
      </c>
      <c r="J136" s="116">
        <f>I136+3</f>
        <v>46275</v>
      </c>
      <c r="K136" s="33"/>
      <c r="L136" s="34">
        <f>G136-3+TIME(16,0,0)</f>
        <v>46249.666666666664</v>
      </c>
      <c r="M136" s="10"/>
      <c r="O136" s="12"/>
      <c r="P136" s="12"/>
    </row>
    <row r="137" spans="1:17" ht="15" customHeight="1">
      <c r="A137" s="28" t="s">
        <v>323</v>
      </c>
      <c r="B137" s="113"/>
      <c r="C137" s="114"/>
      <c r="D137" s="114"/>
      <c r="E137" s="115"/>
      <c r="F137" s="102"/>
      <c r="G137" s="116">
        <f>G136+7</f>
        <v>46259</v>
      </c>
      <c r="H137" s="116">
        <f>G137+16</f>
        <v>46275</v>
      </c>
      <c r="I137" s="116">
        <f t="shared" ref="I137" si="43">H137+4</f>
        <v>46279</v>
      </c>
      <c r="J137" s="116">
        <f>I137+3</f>
        <v>46282</v>
      </c>
      <c r="K137" s="33"/>
      <c r="L137" s="34">
        <f>G137-3+TIME(16,0,0)</f>
        <v>46256.666666666664</v>
      </c>
      <c r="M137" s="10"/>
      <c r="O137" s="12"/>
      <c r="P137" s="12"/>
    </row>
    <row r="138" spans="1:17" ht="17.25" customHeight="1">
      <c r="A138" s="28" t="s">
        <v>323</v>
      </c>
      <c r="B138" s="113"/>
      <c r="C138" s="114"/>
      <c r="D138" s="114"/>
      <c r="E138" s="115"/>
      <c r="F138" s="102"/>
      <c r="G138" s="116">
        <f>G137+7</f>
        <v>46266</v>
      </c>
      <c r="H138" s="116">
        <f>G138+16</f>
        <v>46282</v>
      </c>
      <c r="I138" s="116">
        <f t="shared" ref="I138" si="44">H138+4</f>
        <v>46286</v>
      </c>
      <c r="J138" s="116">
        <f>I138+3</f>
        <v>46289</v>
      </c>
      <c r="K138" s="33"/>
      <c r="L138" s="34">
        <f>G138-3+TIME(16,0,0)</f>
        <v>46263.666666666664</v>
      </c>
      <c r="M138" s="10"/>
      <c r="O138" s="12"/>
      <c r="P138" s="12"/>
    </row>
    <row r="139" spans="1:17">
      <c r="A139" s="47" t="s">
        <v>19</v>
      </c>
      <c r="B139" s="117"/>
      <c r="C139" s="14"/>
      <c r="D139" s="117"/>
      <c r="E139" s="117"/>
      <c r="F139" s="118"/>
      <c r="G139" s="119"/>
      <c r="H139" s="120"/>
      <c r="I139" s="120"/>
      <c r="J139" s="120"/>
      <c r="K139" s="120"/>
      <c r="L139" s="121"/>
      <c r="M139" s="121"/>
      <c r="N139" s="118"/>
      <c r="O139" s="18"/>
      <c r="P139" s="122"/>
      <c r="Q139" s="242"/>
    </row>
    <row r="140" spans="1:17">
      <c r="A140" s="20"/>
      <c r="B140" s="117"/>
      <c r="C140" s="14"/>
      <c r="D140" s="117"/>
      <c r="E140" s="117"/>
      <c r="F140" s="118"/>
      <c r="G140" s="119"/>
      <c r="H140" s="120"/>
      <c r="I140" s="120"/>
      <c r="J140" s="120"/>
      <c r="K140" s="120"/>
      <c r="L140" s="121"/>
      <c r="M140" s="121"/>
      <c r="N140" s="118"/>
      <c r="O140" s="18"/>
      <c r="P140" s="122"/>
      <c r="Q140" s="242"/>
    </row>
    <row r="141" spans="1:17">
      <c r="A141" s="13" t="s">
        <v>48</v>
      </c>
      <c r="B141" s="39"/>
      <c r="C141" s="39"/>
      <c r="D141" s="39"/>
      <c r="E141" s="39"/>
      <c r="F141" s="40"/>
      <c r="G141" s="50"/>
      <c r="H141" s="41"/>
      <c r="I141" s="41"/>
      <c r="J141" s="41"/>
      <c r="K141" s="41"/>
      <c r="L141" s="41"/>
      <c r="M141" s="41"/>
    </row>
    <row r="142" spans="1:17" s="27" customFormat="1" ht="15" customHeight="1">
      <c r="A142" s="21" t="s">
        <v>2</v>
      </c>
      <c r="B142" s="22" t="s">
        <v>3</v>
      </c>
      <c r="C142" s="22" t="s">
        <v>4</v>
      </c>
      <c r="D142" s="22" t="s">
        <v>5</v>
      </c>
      <c r="E142" s="22" t="s">
        <v>6</v>
      </c>
      <c r="F142" s="123" t="s">
        <v>20</v>
      </c>
      <c r="G142" s="23" t="s">
        <v>337</v>
      </c>
      <c r="H142" s="21" t="s">
        <v>8</v>
      </c>
      <c r="I142" s="21" t="s">
        <v>49</v>
      </c>
      <c r="J142" s="21" t="s">
        <v>44</v>
      </c>
      <c r="K142" s="21" t="s">
        <v>214</v>
      </c>
      <c r="L142" s="21" t="s">
        <v>215</v>
      </c>
      <c r="M142" s="21" t="s">
        <v>216</v>
      </c>
      <c r="N142" s="24" t="s">
        <v>11</v>
      </c>
      <c r="O142" s="21" t="s">
        <v>12</v>
      </c>
    </row>
    <row r="143" spans="1:17" ht="15" customHeight="1">
      <c r="A143" s="124" t="s">
        <v>412</v>
      </c>
      <c r="B143" s="197" t="s">
        <v>415</v>
      </c>
      <c r="C143" s="197" t="s">
        <v>413</v>
      </c>
      <c r="D143" s="198">
        <v>101</v>
      </c>
      <c r="E143" s="197" t="s">
        <v>414</v>
      </c>
      <c r="F143" s="33"/>
      <c r="G143" s="32">
        <v>46239</v>
      </c>
      <c r="H143" s="32">
        <f>G143+10</f>
        <v>46249</v>
      </c>
      <c r="I143" s="32">
        <f>G143+11</f>
        <v>46250</v>
      </c>
      <c r="J143" s="32">
        <f t="shared" ref="J143:J147" si="45">I143+4</f>
        <v>46254</v>
      </c>
      <c r="K143" s="32" t="s">
        <v>422</v>
      </c>
      <c r="L143" s="32">
        <f>J143+7</f>
        <v>46261</v>
      </c>
      <c r="M143" s="32">
        <f>L143+1</f>
        <v>46262</v>
      </c>
      <c r="N143" s="125" t="s">
        <v>13</v>
      </c>
      <c r="O143" s="34">
        <f>G143-3+TIME(16,0,0)</f>
        <v>46236.666666666664</v>
      </c>
      <c r="P143" s="12"/>
    </row>
    <row r="144" spans="1:17" ht="15" customHeight="1">
      <c r="A144" s="232" t="s">
        <v>269</v>
      </c>
      <c r="B144" s="233" t="s">
        <v>417</v>
      </c>
      <c r="C144" s="233" t="s">
        <v>273</v>
      </c>
      <c r="D144" s="234">
        <v>292</v>
      </c>
      <c r="E144" s="235" t="s">
        <v>416</v>
      </c>
      <c r="F144" s="33"/>
      <c r="G144" s="32">
        <f>G143+7</f>
        <v>46246</v>
      </c>
      <c r="H144" s="32">
        <f t="shared" ref="H144:H146" si="46">G144+10</f>
        <v>46256</v>
      </c>
      <c r="I144" s="32">
        <f>G144+11</f>
        <v>46257</v>
      </c>
      <c r="J144" s="32">
        <f t="shared" si="45"/>
        <v>46261</v>
      </c>
      <c r="K144" s="32" t="s">
        <v>422</v>
      </c>
      <c r="L144" s="32">
        <f>L143+7</f>
        <v>46268</v>
      </c>
      <c r="M144" s="32">
        <f t="shared" ref="M144:M147" si="47">L144+1</f>
        <v>46269</v>
      </c>
      <c r="N144" s="125" t="s">
        <v>13</v>
      </c>
      <c r="O144" s="34">
        <f>G144-3+TIME(16,0,0)</f>
        <v>46243.666666666664</v>
      </c>
      <c r="P144" s="12"/>
    </row>
    <row r="145" spans="1:20" ht="15" customHeight="1">
      <c r="A145" s="124" t="s">
        <v>289</v>
      </c>
      <c r="B145" s="236" t="s">
        <v>419</v>
      </c>
      <c r="C145" s="197" t="s">
        <v>290</v>
      </c>
      <c r="D145" s="198">
        <v>85</v>
      </c>
      <c r="E145" s="197" t="s">
        <v>418</v>
      </c>
      <c r="F145" s="126"/>
      <c r="G145" s="32">
        <f t="shared" ref="G145:G147" si="48">G144+7</f>
        <v>46253</v>
      </c>
      <c r="H145" s="32">
        <f t="shared" si="46"/>
        <v>46263</v>
      </c>
      <c r="I145" s="32">
        <f>G145+11</f>
        <v>46264</v>
      </c>
      <c r="J145" s="32">
        <f t="shared" si="45"/>
        <v>46268</v>
      </c>
      <c r="K145" s="32" t="s">
        <v>223</v>
      </c>
      <c r="L145" s="32">
        <f t="shared" ref="L145:L147" si="49">L144+7</f>
        <v>46275</v>
      </c>
      <c r="M145" s="32">
        <f t="shared" si="47"/>
        <v>46276</v>
      </c>
      <c r="N145" s="125" t="s">
        <v>270</v>
      </c>
      <c r="O145" s="34">
        <f>G145-3+TIME(16,0,0)</f>
        <v>46250.666666666664</v>
      </c>
      <c r="P145" s="12"/>
    </row>
    <row r="146" spans="1:20" ht="15" customHeight="1">
      <c r="A146" s="124" t="s">
        <v>267</v>
      </c>
      <c r="B146" s="199" t="s">
        <v>421</v>
      </c>
      <c r="C146" s="206" t="s">
        <v>271</v>
      </c>
      <c r="D146" s="199">
        <v>130</v>
      </c>
      <c r="E146" s="199" t="s">
        <v>420</v>
      </c>
      <c r="F146" s="126"/>
      <c r="G146" s="32">
        <f t="shared" si="48"/>
        <v>46260</v>
      </c>
      <c r="H146" s="32">
        <f t="shared" si="46"/>
        <v>46270</v>
      </c>
      <c r="I146" s="32">
        <f>I145+7</f>
        <v>46271</v>
      </c>
      <c r="J146" s="32">
        <f t="shared" si="45"/>
        <v>46275</v>
      </c>
      <c r="K146" s="32" t="s">
        <v>223</v>
      </c>
      <c r="L146" s="32">
        <f t="shared" si="49"/>
        <v>46282</v>
      </c>
      <c r="M146" s="32">
        <f t="shared" si="47"/>
        <v>46283</v>
      </c>
      <c r="N146" s="125" t="s">
        <v>270</v>
      </c>
      <c r="O146" s="34">
        <f>G146-3+TIME(16,0,0)</f>
        <v>46257.666666666664</v>
      </c>
      <c r="P146" s="12"/>
    </row>
    <row r="147" spans="1:20" ht="15" customHeight="1">
      <c r="A147" s="124" t="s">
        <v>268</v>
      </c>
      <c r="B147" s="199">
        <v>151</v>
      </c>
      <c r="C147" s="206" t="s">
        <v>272</v>
      </c>
      <c r="D147" s="199">
        <v>151</v>
      </c>
      <c r="E147" s="199">
        <v>151</v>
      </c>
      <c r="F147" s="33"/>
      <c r="G147" s="32">
        <f t="shared" si="48"/>
        <v>46267</v>
      </c>
      <c r="H147" s="32">
        <f t="shared" ref="H147" si="50">G147+10</f>
        <v>46277</v>
      </c>
      <c r="I147" s="32">
        <f>I146+7</f>
        <v>46278</v>
      </c>
      <c r="J147" s="32">
        <f t="shared" si="45"/>
        <v>46282</v>
      </c>
      <c r="K147" s="32" t="s">
        <v>223</v>
      </c>
      <c r="L147" s="32">
        <f t="shared" si="49"/>
        <v>46289</v>
      </c>
      <c r="M147" s="32">
        <f t="shared" si="47"/>
        <v>46290</v>
      </c>
      <c r="N147" s="125" t="s">
        <v>13</v>
      </c>
      <c r="O147" s="34">
        <f>G147-3+TIME(16,0,0)</f>
        <v>46264.666666666664</v>
      </c>
      <c r="P147" s="12"/>
    </row>
    <row r="148" spans="1:20">
      <c r="A148" s="47" t="s">
        <v>52</v>
      </c>
      <c r="B148" s="14"/>
      <c r="C148" s="14"/>
      <c r="D148" s="14"/>
      <c r="E148" s="14"/>
      <c r="F148" s="65"/>
      <c r="G148" s="16"/>
      <c r="H148" s="17"/>
      <c r="I148" s="17"/>
      <c r="J148" s="17"/>
      <c r="K148" s="17"/>
      <c r="L148" s="17"/>
      <c r="M148" s="242"/>
      <c r="N148" s="15"/>
      <c r="O148" s="18" t="s">
        <v>203</v>
      </c>
      <c r="P148" s="19"/>
      <c r="Q148" s="20"/>
    </row>
    <row r="149" spans="1:20">
      <c r="A149" s="47" t="s">
        <v>19</v>
      </c>
      <c r="B149" s="39"/>
      <c r="C149" s="39"/>
      <c r="D149" s="39"/>
      <c r="E149" s="39"/>
      <c r="F149" s="40"/>
      <c r="G149" s="16"/>
      <c r="H149" s="17"/>
      <c r="I149" s="17"/>
      <c r="J149" s="17"/>
      <c r="K149" s="17"/>
      <c r="L149" s="17"/>
      <c r="M149" s="41"/>
    </row>
    <row r="150" spans="1:20">
      <c r="A150" s="127"/>
      <c r="B150" s="39"/>
      <c r="C150" s="39"/>
      <c r="D150" s="39"/>
      <c r="E150" s="39"/>
      <c r="F150" s="40"/>
      <c r="G150" s="50"/>
      <c r="H150" s="41"/>
      <c r="I150" s="41"/>
      <c r="J150" s="41"/>
      <c r="K150" s="41"/>
      <c r="L150" s="41"/>
      <c r="M150" s="41"/>
      <c r="S150" s="20"/>
    </row>
    <row r="151" spans="1:20">
      <c r="A151" s="128" t="s">
        <v>53</v>
      </c>
      <c r="B151" s="128"/>
      <c r="C151" s="39"/>
      <c r="D151" s="39"/>
      <c r="E151" s="39"/>
      <c r="F151" s="40"/>
      <c r="G151" s="50"/>
      <c r="H151" s="41"/>
      <c r="I151" s="41"/>
      <c r="J151" s="41"/>
      <c r="K151" s="41"/>
      <c r="L151" s="41"/>
      <c r="M151" s="41"/>
    </row>
    <row r="152" spans="1:20" s="27" customFormat="1" ht="15" customHeight="1">
      <c r="A152" s="21" t="s">
        <v>2</v>
      </c>
      <c r="B152" s="22" t="s">
        <v>3</v>
      </c>
      <c r="C152" s="22" t="s">
        <v>4</v>
      </c>
      <c r="D152" s="22" t="s">
        <v>5</v>
      </c>
      <c r="E152" s="22" t="s">
        <v>6</v>
      </c>
      <c r="F152" s="21" t="s">
        <v>25</v>
      </c>
      <c r="G152" s="23" t="s">
        <v>337</v>
      </c>
      <c r="H152" s="23" t="s">
        <v>54</v>
      </c>
      <c r="I152" s="21" t="s">
        <v>55</v>
      </c>
      <c r="J152" s="24" t="s">
        <v>11</v>
      </c>
      <c r="K152" s="21" t="s">
        <v>12</v>
      </c>
      <c r="L152" s="54"/>
      <c r="M152" s="55"/>
      <c r="N152" s="55"/>
      <c r="O152" s="26"/>
    </row>
    <row r="153" spans="1:20" s="27" customFormat="1" ht="15" customHeight="1">
      <c r="A153" s="124" t="s">
        <v>559</v>
      </c>
      <c r="B153" s="187"/>
      <c r="C153" s="187"/>
      <c r="D153" s="188"/>
      <c r="E153" s="187"/>
      <c r="F153" s="56"/>
      <c r="G153" s="32">
        <v>46238</v>
      </c>
      <c r="H153" s="32">
        <f>G153+16</f>
        <v>46254</v>
      </c>
      <c r="I153" s="32">
        <f>H153+4</f>
        <v>46258</v>
      </c>
      <c r="J153" s="32" t="s">
        <v>56</v>
      </c>
      <c r="K153" s="34">
        <f>G153-3+TIME(16,0,0)</f>
        <v>46235.666666666664</v>
      </c>
      <c r="L153" s="54"/>
      <c r="M153" s="129"/>
      <c r="N153" s="55"/>
      <c r="O153" s="26"/>
    </row>
    <row r="154" spans="1:20" s="27" customFormat="1" ht="15" customHeight="1">
      <c r="A154" s="124" t="s">
        <v>199</v>
      </c>
      <c r="B154" s="193"/>
      <c r="C154" s="187"/>
      <c r="D154" s="188"/>
      <c r="E154" s="187"/>
      <c r="F154" s="56"/>
      <c r="G154" s="32">
        <f>G153+7</f>
        <v>46245</v>
      </c>
      <c r="H154" s="32">
        <f>G154+16</f>
        <v>46261</v>
      </c>
      <c r="I154" s="32">
        <f>H154+4</f>
        <v>46265</v>
      </c>
      <c r="J154" s="32"/>
      <c r="K154" s="34">
        <f>G154-3+TIME(16,0,0)</f>
        <v>46242.666666666664</v>
      </c>
      <c r="L154" s="54"/>
      <c r="M154" s="55"/>
      <c r="N154" s="55"/>
      <c r="O154" s="26"/>
    </row>
    <row r="155" spans="1:20" s="27" customFormat="1" ht="15" customHeight="1">
      <c r="A155" s="124" t="s">
        <v>542</v>
      </c>
      <c r="B155" s="187" t="s">
        <v>545</v>
      </c>
      <c r="C155" s="187" t="s">
        <v>543</v>
      </c>
      <c r="D155" s="189" t="s">
        <v>544</v>
      </c>
      <c r="E155" s="187" t="s">
        <v>545</v>
      </c>
      <c r="F155" s="56"/>
      <c r="G155" s="32">
        <f t="shared" ref="G155:G157" si="51">G154+7</f>
        <v>46252</v>
      </c>
      <c r="H155" s="32">
        <f>G155+16</f>
        <v>46268</v>
      </c>
      <c r="I155" s="32">
        <f>G155+20</f>
        <v>46272</v>
      </c>
      <c r="J155" s="32" t="s">
        <v>165</v>
      </c>
      <c r="K155" s="34">
        <f>G155-3+TIME(16,0,0)</f>
        <v>46249.666666666664</v>
      </c>
      <c r="L155" s="201"/>
      <c r="M155" s="55"/>
      <c r="N155" s="26"/>
      <c r="O155" s="26"/>
    </row>
    <row r="156" spans="1:20" s="27" customFormat="1" ht="15" customHeight="1">
      <c r="A156" s="124" t="s">
        <v>291</v>
      </c>
      <c r="B156" s="205" t="s">
        <v>425</v>
      </c>
      <c r="C156" s="187" t="s">
        <v>294</v>
      </c>
      <c r="D156" s="189">
        <v>155</v>
      </c>
      <c r="E156" s="193" t="s">
        <v>424</v>
      </c>
      <c r="F156" s="33"/>
      <c r="G156" s="32">
        <f t="shared" si="51"/>
        <v>46259</v>
      </c>
      <c r="H156" s="32">
        <f>G156+16</f>
        <v>46275</v>
      </c>
      <c r="I156" s="32">
        <f>G156+20</f>
        <v>46279</v>
      </c>
      <c r="J156" s="32" t="s">
        <v>293</v>
      </c>
      <c r="K156" s="34">
        <f>G156-3+TIME(16,0,0)</f>
        <v>46256.666666666664</v>
      </c>
      <c r="L156" s="54"/>
      <c r="M156" s="55"/>
      <c r="N156" s="55"/>
      <c r="O156" s="26"/>
    </row>
    <row r="157" spans="1:20" s="27" customFormat="1" ht="15" customHeight="1">
      <c r="A157" s="124" t="s">
        <v>292</v>
      </c>
      <c r="B157" s="187"/>
      <c r="C157" s="187"/>
      <c r="D157" s="188"/>
      <c r="E157" s="187"/>
      <c r="F157" s="33"/>
      <c r="G157" s="32">
        <f t="shared" si="51"/>
        <v>46266</v>
      </c>
      <c r="H157" s="32">
        <f>G157+16</f>
        <v>46282</v>
      </c>
      <c r="I157" s="32">
        <f>G157+20</f>
        <v>46286</v>
      </c>
      <c r="J157" s="32" t="s">
        <v>56</v>
      </c>
      <c r="K157" s="34">
        <f>G157-3+TIME(16,0,0)</f>
        <v>46263.666666666664</v>
      </c>
      <c r="L157" s="54"/>
      <c r="M157" s="55"/>
      <c r="N157" s="55"/>
      <c r="O157" s="26"/>
    </row>
    <row r="158" spans="1:20">
      <c r="A158" s="47" t="s">
        <v>57</v>
      </c>
      <c r="B158" s="14"/>
      <c r="C158" s="14"/>
      <c r="D158" s="14"/>
      <c r="E158" s="14"/>
      <c r="F158" s="65"/>
      <c r="G158" s="16"/>
      <c r="H158" s="17"/>
      <c r="I158" s="17"/>
      <c r="J158" s="17"/>
      <c r="K158" s="17"/>
      <c r="L158" s="17"/>
      <c r="M158" s="17"/>
      <c r="N158" s="15"/>
      <c r="O158" s="15"/>
      <c r="P158" s="18"/>
      <c r="Q158" s="57"/>
      <c r="R158" s="20"/>
      <c r="T158" s="20"/>
    </row>
    <row r="159" spans="1:20">
      <c r="A159" s="47" t="s">
        <v>19</v>
      </c>
      <c r="B159" s="14"/>
      <c r="C159" s="14"/>
      <c r="D159" s="14"/>
      <c r="E159" s="14"/>
      <c r="F159" s="18"/>
      <c r="G159" s="16"/>
      <c r="H159" s="17"/>
      <c r="I159" s="17"/>
      <c r="J159" s="242"/>
      <c r="K159" s="242"/>
      <c r="L159" s="130"/>
      <c r="M159" s="130"/>
      <c r="N159" s="19"/>
      <c r="O159" s="18"/>
      <c r="P159" s="18"/>
      <c r="Q159" s="20"/>
      <c r="R159" s="20"/>
      <c r="S159" s="20"/>
    </row>
    <row r="160" spans="1:20">
      <c r="A160" s="47"/>
      <c r="B160" s="14"/>
      <c r="C160" s="14"/>
      <c r="D160" s="14"/>
      <c r="E160" s="14"/>
      <c r="F160" s="18"/>
      <c r="G160" s="16"/>
      <c r="H160" s="17"/>
      <c r="I160" s="17"/>
      <c r="J160" s="242"/>
      <c r="K160" s="242"/>
      <c r="L160" s="130"/>
      <c r="M160" s="130"/>
      <c r="N160" s="19"/>
      <c r="O160" s="18"/>
      <c r="P160" s="18"/>
      <c r="Q160" s="20"/>
      <c r="R160" s="20"/>
      <c r="S160" s="20"/>
      <c r="T160" s="20"/>
    </row>
    <row r="161" spans="1:20">
      <c r="A161" s="13" t="s">
        <v>58</v>
      </c>
      <c r="B161" s="39"/>
      <c r="C161" s="39"/>
      <c r="D161" s="39"/>
      <c r="E161" s="39"/>
      <c r="F161" s="40"/>
      <c r="G161" s="50"/>
      <c r="H161" s="41"/>
      <c r="I161" s="41"/>
      <c r="J161" s="41"/>
      <c r="K161" s="41"/>
      <c r="L161" s="41"/>
      <c r="M161" s="41"/>
      <c r="N161" s="50"/>
      <c r="T161" s="20"/>
    </row>
    <row r="162" spans="1:20" s="27" customFormat="1" ht="15" customHeight="1">
      <c r="A162" s="21" t="s">
        <v>2</v>
      </c>
      <c r="B162" s="22" t="s">
        <v>3</v>
      </c>
      <c r="C162" s="22" t="s">
        <v>4</v>
      </c>
      <c r="D162" s="22" t="s">
        <v>5</v>
      </c>
      <c r="E162" s="22" t="s">
        <v>6</v>
      </c>
      <c r="F162" s="21" t="s">
        <v>20</v>
      </c>
      <c r="G162" s="23" t="s">
        <v>337</v>
      </c>
      <c r="H162" s="23" t="s">
        <v>59</v>
      </c>
      <c r="I162" s="23" t="s">
        <v>8</v>
      </c>
      <c r="J162" s="23" t="s">
        <v>60</v>
      </c>
      <c r="K162" s="21" t="s">
        <v>61</v>
      </c>
      <c r="L162" s="24" t="s">
        <v>11</v>
      </c>
      <c r="M162" s="21" t="s">
        <v>12</v>
      </c>
      <c r="N162" s="55"/>
      <c r="O162" s="55"/>
    </row>
    <row r="163" spans="1:20" ht="15" customHeight="1">
      <c r="A163" s="124" t="s">
        <v>426</v>
      </c>
      <c r="B163" s="46" t="s">
        <v>427</v>
      </c>
      <c r="C163" s="46" t="s">
        <v>431</v>
      </c>
      <c r="D163" s="46" t="s">
        <v>432</v>
      </c>
      <c r="E163" s="46" t="s">
        <v>427</v>
      </c>
      <c r="F163" s="56"/>
      <c r="G163" s="32">
        <v>46239</v>
      </c>
      <c r="H163" s="32">
        <f t="shared" ref="H163:H166" si="52">G163+4</f>
        <v>46243</v>
      </c>
      <c r="I163" s="32">
        <f>G163+9</f>
        <v>46248</v>
      </c>
      <c r="J163" s="32">
        <f>G163+16</f>
        <v>46255</v>
      </c>
      <c r="K163" s="32" t="s">
        <v>274</v>
      </c>
      <c r="L163" s="33" t="s">
        <v>436</v>
      </c>
      <c r="M163" s="34">
        <f>G163-3+TIME(16,0,0)</f>
        <v>46236.666666666664</v>
      </c>
      <c r="N163" s="20"/>
      <c r="O163" s="18"/>
      <c r="P163" s="12"/>
    </row>
    <row r="164" spans="1:20" ht="15" customHeight="1">
      <c r="A164" s="64" t="s">
        <v>295</v>
      </c>
      <c r="B164" s="46" t="s">
        <v>428</v>
      </c>
      <c r="C164" s="46" t="s">
        <v>300</v>
      </c>
      <c r="D164" s="46" t="s">
        <v>423</v>
      </c>
      <c r="E164" s="46" t="s">
        <v>428</v>
      </c>
      <c r="F164" s="33"/>
      <c r="G164" s="32">
        <f>G163+7</f>
        <v>46246</v>
      </c>
      <c r="H164" s="32">
        <f t="shared" si="52"/>
        <v>46250</v>
      </c>
      <c r="I164" s="32">
        <f>G164+9</f>
        <v>46255</v>
      </c>
      <c r="J164" s="32">
        <f>G164+16</f>
        <v>46262</v>
      </c>
      <c r="K164" s="32" t="s">
        <v>274</v>
      </c>
      <c r="L164" s="33" t="s">
        <v>304</v>
      </c>
      <c r="M164" s="34">
        <f>G164-3+TIME(16,0,0)</f>
        <v>46243.666666666664</v>
      </c>
      <c r="N164" s="18"/>
      <c r="O164" s="18"/>
      <c r="P164" s="12"/>
    </row>
    <row r="165" spans="1:20" ht="15" customHeight="1">
      <c r="A165" s="124" t="s">
        <v>296</v>
      </c>
      <c r="B165" s="46" t="s">
        <v>429</v>
      </c>
      <c r="C165" s="46" t="s">
        <v>301</v>
      </c>
      <c r="D165" s="46" t="s">
        <v>433</v>
      </c>
      <c r="E165" s="46" t="s">
        <v>429</v>
      </c>
      <c r="F165" s="33"/>
      <c r="G165" s="32">
        <f t="shared" ref="G165:G167" si="53">G164+7</f>
        <v>46253</v>
      </c>
      <c r="H165" s="32">
        <f t="shared" si="52"/>
        <v>46257</v>
      </c>
      <c r="I165" s="32">
        <f>G165+9</f>
        <v>46262</v>
      </c>
      <c r="J165" s="32">
        <f>G165+16</f>
        <v>46269</v>
      </c>
      <c r="K165" s="32" t="s">
        <v>274</v>
      </c>
      <c r="L165" s="33" t="s">
        <v>371</v>
      </c>
      <c r="M165" s="34">
        <f>G165-3+TIME(16,0,0)</f>
        <v>46250.666666666664</v>
      </c>
      <c r="N165" s="18"/>
      <c r="O165" s="18"/>
      <c r="P165" s="12"/>
    </row>
    <row r="166" spans="1:20" ht="15" customHeight="1">
      <c r="A166" s="124" t="s">
        <v>297</v>
      </c>
      <c r="B166" s="46" t="s">
        <v>343</v>
      </c>
      <c r="C166" s="46" t="s">
        <v>302</v>
      </c>
      <c r="D166" s="46" t="s">
        <v>434</v>
      </c>
      <c r="E166" s="46" t="s">
        <v>343</v>
      </c>
      <c r="F166" s="33"/>
      <c r="G166" s="32">
        <f t="shared" si="53"/>
        <v>46260</v>
      </c>
      <c r="H166" s="32">
        <f t="shared" si="52"/>
        <v>46264</v>
      </c>
      <c r="I166" s="32">
        <f>G166+9</f>
        <v>46269</v>
      </c>
      <c r="J166" s="32">
        <f>G166+16</f>
        <v>46276</v>
      </c>
      <c r="K166" s="32" t="s">
        <v>338</v>
      </c>
      <c r="L166" s="33" t="s">
        <v>270</v>
      </c>
      <c r="M166" s="34">
        <f>G166-3+TIME(16,0,0)</f>
        <v>46257.666666666664</v>
      </c>
      <c r="N166" s="18"/>
      <c r="O166" s="18"/>
      <c r="P166" s="12"/>
    </row>
    <row r="167" spans="1:20" ht="16.5" customHeight="1">
      <c r="A167" s="124" t="s">
        <v>298</v>
      </c>
      <c r="B167" s="46" t="s">
        <v>430</v>
      </c>
      <c r="C167" s="46" t="s">
        <v>303</v>
      </c>
      <c r="D167" s="46" t="s">
        <v>435</v>
      </c>
      <c r="E167" s="46" t="s">
        <v>430</v>
      </c>
      <c r="F167" s="33"/>
      <c r="G167" s="32">
        <f t="shared" si="53"/>
        <v>46267</v>
      </c>
      <c r="H167" s="32">
        <f>G167+4</f>
        <v>46271</v>
      </c>
      <c r="I167" s="32">
        <f>G167+9</f>
        <v>46276</v>
      </c>
      <c r="J167" s="32">
        <f>G167+16</f>
        <v>46283</v>
      </c>
      <c r="K167" s="32" t="s">
        <v>274</v>
      </c>
      <c r="L167" s="33" t="s">
        <v>356</v>
      </c>
      <c r="M167" s="34">
        <f>G167-3+TIME(16,0,0)</f>
        <v>46264.666666666664</v>
      </c>
      <c r="N167" s="18"/>
      <c r="O167" s="18"/>
      <c r="P167" s="12"/>
    </row>
    <row r="168" spans="1:20" ht="18" customHeight="1">
      <c r="A168" s="47" t="s">
        <v>62</v>
      </c>
      <c r="B168" s="14"/>
      <c r="C168" s="14"/>
      <c r="D168" s="14"/>
      <c r="E168" s="14"/>
      <c r="F168" s="18"/>
      <c r="G168" s="16"/>
      <c r="H168" s="17"/>
      <c r="I168" s="17"/>
      <c r="J168" s="242"/>
      <c r="K168" s="242"/>
      <c r="L168" s="130"/>
      <c r="M168" s="130"/>
      <c r="N168" s="19"/>
      <c r="O168" s="18"/>
      <c r="P168" s="18"/>
      <c r="Q168" s="20"/>
      <c r="R168" s="20"/>
      <c r="S168" s="20"/>
      <c r="T168" s="20"/>
    </row>
    <row r="169" spans="1:20">
      <c r="A169" s="47" t="s">
        <v>19</v>
      </c>
      <c r="B169" s="14"/>
      <c r="C169" s="14"/>
      <c r="D169" s="14"/>
      <c r="E169" s="14"/>
      <c r="F169" s="18"/>
      <c r="G169" s="16"/>
      <c r="H169" s="17"/>
      <c r="I169" s="17"/>
      <c r="J169" s="242"/>
      <c r="K169" s="242"/>
      <c r="L169" s="130"/>
      <c r="M169" s="130"/>
      <c r="N169" s="19"/>
      <c r="O169" s="18"/>
      <c r="P169" s="18"/>
      <c r="Q169" s="20"/>
      <c r="R169" s="20"/>
      <c r="S169" s="20"/>
      <c r="T169" s="20"/>
    </row>
    <row r="170" spans="1:20">
      <c r="A170" s="47"/>
      <c r="B170" s="14"/>
      <c r="C170" s="14"/>
      <c r="D170" s="14"/>
      <c r="E170" s="14"/>
      <c r="F170" s="18"/>
      <c r="G170" s="16"/>
      <c r="H170" s="17"/>
      <c r="I170" s="17"/>
      <c r="J170" s="242"/>
      <c r="K170" s="242"/>
      <c r="L170" s="130"/>
      <c r="M170" s="130"/>
      <c r="N170" s="19"/>
      <c r="O170" s="18"/>
      <c r="P170" s="18"/>
      <c r="Q170" s="20"/>
      <c r="R170" s="20"/>
      <c r="S170" s="20"/>
      <c r="T170" s="20"/>
    </row>
    <row r="171" spans="1:20" ht="14.25" customHeight="1">
      <c r="A171" s="13" t="s">
        <v>63</v>
      </c>
      <c r="B171" s="39"/>
      <c r="C171" s="39"/>
      <c r="D171" s="39"/>
      <c r="E171" s="39"/>
      <c r="F171" s="18"/>
      <c r="G171" s="16"/>
      <c r="H171" s="17"/>
      <c r="I171" s="17"/>
      <c r="J171" s="17"/>
      <c r="K171" s="17"/>
      <c r="L171" s="17"/>
      <c r="M171" s="17"/>
      <c r="N171" s="118"/>
      <c r="O171" s="118"/>
      <c r="P171" s="131"/>
      <c r="Q171" s="57"/>
      <c r="R171" s="20"/>
      <c r="S171" s="20"/>
      <c r="T171" s="20"/>
    </row>
    <row r="172" spans="1:20" s="27" customFormat="1" ht="15" customHeight="1">
      <c r="A172" s="21" t="s">
        <v>2</v>
      </c>
      <c r="B172" s="22" t="s">
        <v>3</v>
      </c>
      <c r="C172" s="22" t="s">
        <v>4</v>
      </c>
      <c r="D172" s="22" t="s">
        <v>5</v>
      </c>
      <c r="E172" s="22" t="s">
        <v>6</v>
      </c>
      <c r="F172" s="21" t="s">
        <v>32</v>
      </c>
      <c r="G172" s="23" t="s">
        <v>337</v>
      </c>
      <c r="H172" s="23" t="s">
        <v>8</v>
      </c>
      <c r="I172" s="24" t="s">
        <v>207</v>
      </c>
      <c r="J172" s="24" t="s">
        <v>189</v>
      </c>
      <c r="K172" s="24" t="s">
        <v>206</v>
      </c>
      <c r="L172" s="24" t="s">
        <v>44</v>
      </c>
      <c r="M172" s="132" t="s">
        <v>11</v>
      </c>
      <c r="N172" s="21" t="s">
        <v>12</v>
      </c>
      <c r="O172" s="55"/>
    </row>
    <row r="173" spans="1:20" ht="15" customHeight="1">
      <c r="A173" s="28" t="s">
        <v>307</v>
      </c>
      <c r="B173" s="136" t="s">
        <v>299</v>
      </c>
      <c r="C173" s="137" t="s">
        <v>309</v>
      </c>
      <c r="D173" s="136" t="s">
        <v>441</v>
      </c>
      <c r="E173" s="136" t="s">
        <v>299</v>
      </c>
      <c r="F173" s="56"/>
      <c r="G173" s="32">
        <v>46236</v>
      </c>
      <c r="H173" s="32">
        <f t="shared" ref="H173:H177" si="54">G173+12</f>
        <v>46248</v>
      </c>
      <c r="I173" s="32">
        <f>G173+21</f>
        <v>46257</v>
      </c>
      <c r="J173" s="32">
        <f t="shared" ref="J173:J177" si="55">I173+5</f>
        <v>46262</v>
      </c>
      <c r="K173" s="32">
        <f>I173+7</f>
        <v>46264</v>
      </c>
      <c r="L173" s="32">
        <f>K173+6</f>
        <v>46270</v>
      </c>
      <c r="M173" s="135" t="s">
        <v>356</v>
      </c>
      <c r="N173" s="34">
        <f>G173-3+TIME(16,0,0)</f>
        <v>46233.666666666664</v>
      </c>
      <c r="O173" s="20"/>
      <c r="P173" s="12"/>
    </row>
    <row r="174" spans="1:20" ht="15" customHeight="1">
      <c r="A174" s="28" t="s">
        <v>437</v>
      </c>
      <c r="B174" s="136" t="s">
        <v>438</v>
      </c>
      <c r="C174" s="137" t="s">
        <v>440</v>
      </c>
      <c r="D174" s="136" t="s">
        <v>442</v>
      </c>
      <c r="E174" s="136" t="s">
        <v>438</v>
      </c>
      <c r="F174" s="103"/>
      <c r="G174" s="32">
        <f>G173+7</f>
        <v>46243</v>
      </c>
      <c r="H174" s="32">
        <f t="shared" si="54"/>
        <v>46255</v>
      </c>
      <c r="I174" s="32">
        <f t="shared" ref="I174:I177" si="56">H174+9</f>
        <v>46264</v>
      </c>
      <c r="J174" s="32">
        <f t="shared" si="55"/>
        <v>46269</v>
      </c>
      <c r="K174" s="32">
        <f t="shared" ref="K174:K177" si="57">J174+2</f>
        <v>46271</v>
      </c>
      <c r="L174" s="32">
        <f t="shared" ref="L174:L177" si="58">K174+6</f>
        <v>46277</v>
      </c>
      <c r="M174" s="135" t="s">
        <v>356</v>
      </c>
      <c r="N174" s="34">
        <f>G174-3+TIME(16,0,0)</f>
        <v>46240.666666666664</v>
      </c>
      <c r="O174" s="18"/>
      <c r="P174" s="12"/>
    </row>
    <row r="175" spans="1:20" ht="15" customHeight="1">
      <c r="A175" s="28" t="s">
        <v>292</v>
      </c>
      <c r="B175" s="136"/>
      <c r="C175" s="137"/>
      <c r="D175" s="136"/>
      <c r="E175" s="136"/>
      <c r="F175" s="103"/>
      <c r="G175" s="32">
        <f t="shared" ref="G175:G177" si="59">G174+7</f>
        <v>46250</v>
      </c>
      <c r="H175" s="32">
        <f t="shared" si="54"/>
        <v>46262</v>
      </c>
      <c r="I175" s="32">
        <f t="shared" si="56"/>
        <v>46271</v>
      </c>
      <c r="J175" s="32">
        <f t="shared" si="55"/>
        <v>46276</v>
      </c>
      <c r="K175" s="32">
        <f t="shared" si="57"/>
        <v>46278</v>
      </c>
      <c r="L175" s="32">
        <f t="shared" si="58"/>
        <v>46284</v>
      </c>
      <c r="M175" s="135"/>
      <c r="N175" s="34">
        <f>G175-3+TIME(16,0,0)</f>
        <v>46247.666666666664</v>
      </c>
      <c r="O175" s="18"/>
      <c r="P175" s="12"/>
    </row>
    <row r="176" spans="1:20" ht="15" customHeight="1">
      <c r="A176" s="28" t="s">
        <v>292</v>
      </c>
      <c r="B176" s="133"/>
      <c r="C176" s="134"/>
      <c r="D176" s="133"/>
      <c r="E176" s="133"/>
      <c r="F176" s="33"/>
      <c r="G176" s="32">
        <f t="shared" si="59"/>
        <v>46257</v>
      </c>
      <c r="H176" s="32">
        <f t="shared" si="54"/>
        <v>46269</v>
      </c>
      <c r="I176" s="32">
        <f>I175+7</f>
        <v>46278</v>
      </c>
      <c r="J176" s="32">
        <f t="shared" si="55"/>
        <v>46283</v>
      </c>
      <c r="K176" s="32">
        <f>K175+7</f>
        <v>46285</v>
      </c>
      <c r="L176" s="32">
        <f t="shared" si="58"/>
        <v>46291</v>
      </c>
      <c r="M176" s="135"/>
      <c r="N176" s="34">
        <f>G176-3+TIME(16,0,0)</f>
        <v>46254.666666666664</v>
      </c>
      <c r="O176" s="18"/>
      <c r="P176" s="12"/>
    </row>
    <row r="177" spans="1:257" ht="15" customHeight="1">
      <c r="A177" s="28" t="s">
        <v>306</v>
      </c>
      <c r="B177" s="133" t="s">
        <v>439</v>
      </c>
      <c r="C177" s="134" t="s">
        <v>308</v>
      </c>
      <c r="D177" s="133" t="s">
        <v>443</v>
      </c>
      <c r="E177" s="133" t="s">
        <v>439</v>
      </c>
      <c r="F177" s="103" t="s">
        <v>524</v>
      </c>
      <c r="G177" s="32">
        <f t="shared" si="59"/>
        <v>46264</v>
      </c>
      <c r="H177" s="32">
        <f t="shared" si="54"/>
        <v>46276</v>
      </c>
      <c r="I177" s="32">
        <f t="shared" si="56"/>
        <v>46285</v>
      </c>
      <c r="J177" s="32">
        <f t="shared" si="55"/>
        <v>46290</v>
      </c>
      <c r="K177" s="32">
        <f t="shared" si="57"/>
        <v>46292</v>
      </c>
      <c r="L177" s="32">
        <f t="shared" si="58"/>
        <v>46298</v>
      </c>
      <c r="M177" s="135" t="s">
        <v>356</v>
      </c>
      <c r="N177" s="34">
        <f>G177-3+TIME(16,0,0)</f>
        <v>46261.666666666664</v>
      </c>
      <c r="O177" s="18"/>
      <c r="P177" s="12"/>
    </row>
    <row r="178" spans="1:257">
      <c r="A178" s="47" t="s">
        <v>19</v>
      </c>
      <c r="B178" s="138"/>
      <c r="C178" s="138"/>
      <c r="D178" s="138"/>
      <c r="E178" s="138"/>
      <c r="F178" s="18"/>
      <c r="G178" s="16"/>
      <c r="H178" s="17"/>
      <c r="I178" s="17"/>
      <c r="J178" s="17"/>
      <c r="K178" s="17"/>
      <c r="L178" s="242"/>
      <c r="M178" s="242"/>
      <c r="N178" s="15"/>
      <c r="O178" s="131"/>
      <c r="P178" s="19"/>
      <c r="Q178" s="20"/>
      <c r="R178" s="20"/>
      <c r="S178" s="20"/>
      <c r="T178" s="20"/>
    </row>
    <row r="179" spans="1:257">
      <c r="A179" s="47"/>
      <c r="B179" s="138"/>
      <c r="C179" s="138"/>
      <c r="D179" s="138"/>
      <c r="E179" s="138"/>
      <c r="F179" s="18"/>
      <c r="G179" s="16"/>
      <c r="H179" s="17"/>
      <c r="I179" s="17"/>
      <c r="J179" s="17"/>
      <c r="K179" s="17"/>
      <c r="L179" s="242"/>
      <c r="M179" s="242"/>
      <c r="N179" s="15"/>
      <c r="O179" s="131"/>
      <c r="P179" s="19"/>
      <c r="Q179" s="20"/>
      <c r="R179" s="20"/>
      <c r="S179" s="20"/>
      <c r="T179" s="20"/>
    </row>
    <row r="180" spans="1:257" ht="14.25" customHeight="1">
      <c r="A180" s="243" t="s">
        <v>65</v>
      </c>
      <c r="B180" s="243"/>
      <c r="C180" s="243"/>
      <c r="D180" s="243"/>
      <c r="E180" s="139"/>
      <c r="F180" s="140"/>
      <c r="G180" s="140"/>
      <c r="H180" s="141"/>
      <c r="I180" s="141"/>
      <c r="J180" s="141"/>
      <c r="K180" s="141"/>
      <c r="L180" s="141"/>
      <c r="M180" s="141"/>
      <c r="N180" s="140"/>
      <c r="O180" s="140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  <c r="AD180" s="109"/>
      <c r="AE180" s="109"/>
      <c r="AF180" s="109"/>
      <c r="AG180" s="109"/>
      <c r="AH180" s="109"/>
      <c r="AI180" s="109"/>
      <c r="AJ180" s="109"/>
      <c r="AK180" s="109"/>
      <c r="AL180" s="109"/>
      <c r="AM180" s="109"/>
      <c r="AN180" s="109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109"/>
      <c r="BE180" s="109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09"/>
      <c r="BS180" s="109"/>
      <c r="BT180" s="109"/>
      <c r="BU180" s="109"/>
      <c r="BV180" s="109"/>
      <c r="BW180" s="109"/>
      <c r="BX180" s="109"/>
      <c r="BY180" s="109"/>
      <c r="BZ180" s="109"/>
      <c r="CA180" s="109"/>
      <c r="CB180" s="109"/>
      <c r="CC180" s="109"/>
      <c r="CD180" s="109"/>
      <c r="CE180" s="109"/>
      <c r="CF180" s="109"/>
      <c r="CG180" s="109"/>
      <c r="CH180" s="109"/>
      <c r="CI180" s="109"/>
      <c r="CJ180" s="109"/>
      <c r="CK180" s="109"/>
      <c r="CL180" s="109"/>
      <c r="CM180" s="109"/>
      <c r="CN180" s="109"/>
      <c r="CO180" s="109"/>
      <c r="CP180" s="109"/>
      <c r="CQ180" s="109"/>
      <c r="CR180" s="109"/>
      <c r="CS180" s="109"/>
      <c r="CT180" s="109"/>
      <c r="CU180" s="109"/>
      <c r="CV180" s="109"/>
      <c r="CW180" s="109"/>
      <c r="CX180" s="109"/>
      <c r="CY180" s="109"/>
      <c r="CZ180" s="109"/>
      <c r="DA180" s="109"/>
      <c r="DB180" s="109"/>
      <c r="DC180" s="109"/>
      <c r="DD180" s="109"/>
      <c r="DE180" s="109"/>
      <c r="DF180" s="109"/>
      <c r="DG180" s="109"/>
      <c r="DH180" s="109"/>
      <c r="DI180" s="109"/>
      <c r="DJ180" s="109"/>
      <c r="DK180" s="109"/>
      <c r="DL180" s="109"/>
      <c r="DM180" s="109"/>
      <c r="DN180" s="109"/>
      <c r="DO180" s="109"/>
      <c r="DP180" s="109"/>
      <c r="DQ180" s="109"/>
      <c r="DR180" s="109"/>
      <c r="DS180" s="109"/>
      <c r="DT180" s="109"/>
      <c r="DU180" s="109"/>
      <c r="DV180" s="109"/>
      <c r="DW180" s="109"/>
      <c r="DX180" s="109"/>
      <c r="DY180" s="109"/>
      <c r="DZ180" s="109"/>
      <c r="EA180" s="109"/>
      <c r="EB180" s="109"/>
      <c r="EC180" s="109"/>
      <c r="ED180" s="109"/>
      <c r="EE180" s="109"/>
      <c r="EF180" s="109"/>
      <c r="EG180" s="109"/>
      <c r="EH180" s="109"/>
      <c r="EI180" s="109"/>
      <c r="EJ180" s="109"/>
      <c r="EK180" s="109"/>
      <c r="EL180" s="109"/>
      <c r="EM180" s="109"/>
      <c r="EN180" s="109"/>
      <c r="EO180" s="109"/>
      <c r="EP180" s="109"/>
      <c r="EQ180" s="109"/>
      <c r="ER180" s="109"/>
      <c r="ES180" s="109"/>
      <c r="ET180" s="109"/>
      <c r="EU180" s="109"/>
      <c r="EV180" s="109"/>
      <c r="EW180" s="109"/>
      <c r="EX180" s="109"/>
      <c r="EY180" s="109"/>
      <c r="EZ180" s="109"/>
      <c r="FA180" s="109"/>
      <c r="FB180" s="109"/>
      <c r="FC180" s="109"/>
      <c r="FD180" s="109"/>
      <c r="FE180" s="109"/>
      <c r="FF180" s="109"/>
      <c r="FG180" s="109"/>
      <c r="FH180" s="109"/>
      <c r="FI180" s="109"/>
      <c r="FJ180" s="109"/>
      <c r="FK180" s="109"/>
      <c r="FL180" s="109"/>
      <c r="FM180" s="109"/>
      <c r="FN180" s="109"/>
      <c r="FO180" s="109"/>
      <c r="FP180" s="109"/>
      <c r="FQ180" s="109"/>
      <c r="FR180" s="109"/>
      <c r="FS180" s="109"/>
      <c r="FT180" s="109"/>
      <c r="FU180" s="109"/>
      <c r="FV180" s="109"/>
      <c r="FW180" s="109"/>
      <c r="FX180" s="109"/>
      <c r="FY180" s="109"/>
      <c r="FZ180" s="109"/>
      <c r="GA180" s="109"/>
      <c r="GB180" s="109"/>
      <c r="GC180" s="109"/>
      <c r="GD180" s="109"/>
      <c r="GE180" s="109"/>
      <c r="GF180" s="109"/>
      <c r="GG180" s="109"/>
      <c r="GH180" s="109"/>
      <c r="GI180" s="109"/>
      <c r="GJ180" s="109"/>
      <c r="GK180" s="109"/>
      <c r="GL180" s="109"/>
      <c r="GM180" s="109"/>
      <c r="GN180" s="109"/>
      <c r="GO180" s="109"/>
      <c r="GP180" s="109"/>
      <c r="GQ180" s="109"/>
      <c r="GR180" s="109"/>
      <c r="GS180" s="109"/>
      <c r="GT180" s="109"/>
      <c r="GU180" s="109"/>
      <c r="GV180" s="109"/>
      <c r="GW180" s="109"/>
      <c r="GX180" s="109"/>
      <c r="GY180" s="109"/>
      <c r="GZ180" s="109"/>
      <c r="HA180" s="109"/>
      <c r="HB180" s="109"/>
      <c r="HC180" s="109"/>
      <c r="HD180" s="109"/>
      <c r="HE180" s="109"/>
      <c r="HF180" s="109"/>
      <c r="HG180" s="109"/>
      <c r="HH180" s="109"/>
      <c r="HI180" s="109"/>
      <c r="HJ180" s="109"/>
      <c r="HK180" s="109"/>
      <c r="HL180" s="109"/>
      <c r="HM180" s="109"/>
      <c r="HN180" s="109"/>
      <c r="HO180" s="109"/>
      <c r="HP180" s="109"/>
      <c r="HQ180" s="109"/>
      <c r="HR180" s="109"/>
      <c r="HS180" s="109"/>
      <c r="HT180" s="109"/>
      <c r="HU180" s="109"/>
      <c r="HV180" s="109"/>
      <c r="HW180" s="109"/>
      <c r="HX180" s="109"/>
      <c r="HY180" s="109"/>
      <c r="HZ180" s="109"/>
      <c r="IA180" s="109"/>
      <c r="IB180" s="109"/>
      <c r="IC180" s="109"/>
      <c r="ID180" s="109"/>
      <c r="IE180" s="109"/>
      <c r="IF180" s="109"/>
      <c r="IG180" s="109"/>
      <c r="IH180" s="109"/>
      <c r="II180" s="109"/>
      <c r="IJ180" s="109"/>
      <c r="IK180" s="109"/>
      <c r="IL180" s="109"/>
      <c r="IM180" s="109"/>
      <c r="IN180" s="109"/>
      <c r="IO180" s="109"/>
      <c r="IP180" s="109"/>
      <c r="IQ180" s="109"/>
      <c r="IR180" s="109"/>
      <c r="IS180" s="109"/>
      <c r="IT180" s="109"/>
      <c r="IU180" s="109"/>
      <c r="IV180" s="109"/>
      <c r="IW180" s="109"/>
    </row>
    <row r="181" spans="1:257" s="27" customFormat="1" ht="15" customHeight="1">
      <c r="A181" s="21" t="s">
        <v>2</v>
      </c>
      <c r="B181" s="110" t="s">
        <v>3</v>
      </c>
      <c r="C181" s="22" t="s">
        <v>4</v>
      </c>
      <c r="D181" s="110" t="s">
        <v>5</v>
      </c>
      <c r="E181" s="22" t="s">
        <v>6</v>
      </c>
      <c r="F181" s="111" t="s">
        <v>179</v>
      </c>
      <c r="G181" s="111" t="s">
        <v>337</v>
      </c>
      <c r="H181" s="111" t="s">
        <v>8</v>
      </c>
      <c r="I181" s="111" t="s">
        <v>177</v>
      </c>
      <c r="J181" s="111" t="s">
        <v>66</v>
      </c>
      <c r="K181" s="111" t="s">
        <v>64</v>
      </c>
      <c r="L181" s="112" t="s">
        <v>11</v>
      </c>
      <c r="M181" s="21" t="s">
        <v>12</v>
      </c>
      <c r="N181" s="142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  <c r="AU181" s="143"/>
      <c r="AV181" s="143"/>
      <c r="AW181" s="143"/>
      <c r="AX181" s="143"/>
      <c r="AY181" s="143"/>
      <c r="AZ181" s="143"/>
      <c r="BA181" s="143"/>
      <c r="BB181" s="143"/>
      <c r="BC181" s="143"/>
      <c r="BD181" s="143"/>
      <c r="BE181" s="143"/>
      <c r="BF181" s="143"/>
      <c r="BG181" s="143"/>
      <c r="BH181" s="143"/>
      <c r="BI181" s="143"/>
      <c r="BJ181" s="143"/>
      <c r="BK181" s="143"/>
      <c r="BL181" s="143"/>
      <c r="BM181" s="143"/>
      <c r="BN181" s="143"/>
      <c r="BO181" s="143"/>
      <c r="BP181" s="143"/>
      <c r="BQ181" s="143"/>
      <c r="BR181" s="143"/>
      <c r="BS181" s="143"/>
      <c r="BT181" s="143"/>
      <c r="BU181" s="143"/>
      <c r="BV181" s="143"/>
      <c r="BW181" s="143"/>
      <c r="BX181" s="143"/>
      <c r="BY181" s="143"/>
      <c r="BZ181" s="143"/>
      <c r="CA181" s="143"/>
      <c r="CB181" s="143"/>
      <c r="CC181" s="143"/>
      <c r="CD181" s="143"/>
      <c r="CE181" s="143"/>
      <c r="CF181" s="143"/>
      <c r="CG181" s="143"/>
      <c r="CH181" s="143"/>
      <c r="CI181" s="143"/>
      <c r="CJ181" s="143"/>
      <c r="CK181" s="143"/>
      <c r="CL181" s="143"/>
      <c r="CM181" s="143"/>
      <c r="CN181" s="143"/>
      <c r="CO181" s="143"/>
      <c r="CP181" s="143"/>
      <c r="CQ181" s="143"/>
      <c r="CR181" s="143"/>
      <c r="CS181" s="143"/>
      <c r="CT181" s="143"/>
      <c r="CU181" s="143"/>
      <c r="CV181" s="143"/>
      <c r="CW181" s="143"/>
      <c r="CX181" s="143"/>
      <c r="CY181" s="143"/>
      <c r="CZ181" s="143"/>
      <c r="DA181" s="143"/>
      <c r="DB181" s="143"/>
      <c r="DC181" s="143"/>
      <c r="DD181" s="143"/>
      <c r="DE181" s="143"/>
      <c r="DF181" s="143"/>
      <c r="DG181" s="143"/>
      <c r="DH181" s="143"/>
      <c r="DI181" s="143"/>
      <c r="DJ181" s="143"/>
      <c r="DK181" s="143"/>
      <c r="DL181" s="143"/>
      <c r="DM181" s="143"/>
      <c r="DN181" s="143"/>
      <c r="DO181" s="143"/>
      <c r="DP181" s="143"/>
      <c r="DQ181" s="143"/>
      <c r="DR181" s="143"/>
      <c r="DS181" s="143"/>
      <c r="DT181" s="143"/>
      <c r="DU181" s="143"/>
      <c r="DV181" s="143"/>
      <c r="DW181" s="143"/>
      <c r="DX181" s="143"/>
      <c r="DY181" s="143"/>
      <c r="DZ181" s="143"/>
      <c r="EA181" s="143"/>
      <c r="EB181" s="143"/>
      <c r="EC181" s="143"/>
      <c r="ED181" s="143"/>
      <c r="EE181" s="143"/>
      <c r="EF181" s="143"/>
      <c r="EG181" s="143"/>
      <c r="EH181" s="143"/>
      <c r="EI181" s="143"/>
      <c r="EJ181" s="143"/>
      <c r="EK181" s="143"/>
      <c r="EL181" s="143"/>
      <c r="EM181" s="143"/>
      <c r="EN181" s="143"/>
      <c r="EO181" s="143"/>
      <c r="EP181" s="143"/>
      <c r="EQ181" s="143"/>
      <c r="ER181" s="143"/>
      <c r="ES181" s="143"/>
      <c r="ET181" s="143"/>
      <c r="EU181" s="143"/>
      <c r="EV181" s="143"/>
      <c r="EW181" s="143"/>
      <c r="EX181" s="143"/>
      <c r="EY181" s="143"/>
      <c r="EZ181" s="143"/>
      <c r="FA181" s="143"/>
      <c r="FB181" s="143"/>
      <c r="FC181" s="143"/>
      <c r="FD181" s="143"/>
      <c r="FE181" s="143"/>
      <c r="FF181" s="143"/>
      <c r="FG181" s="143"/>
      <c r="FH181" s="143"/>
      <c r="FI181" s="143"/>
      <c r="FJ181" s="143"/>
      <c r="FK181" s="143"/>
      <c r="FL181" s="143"/>
      <c r="FM181" s="143"/>
      <c r="FN181" s="143"/>
      <c r="FO181" s="143"/>
      <c r="FP181" s="143"/>
      <c r="FQ181" s="143"/>
      <c r="FR181" s="143"/>
      <c r="FS181" s="143"/>
      <c r="FT181" s="143"/>
      <c r="FU181" s="143"/>
      <c r="FV181" s="143"/>
      <c r="FW181" s="143"/>
      <c r="FX181" s="143"/>
      <c r="FY181" s="143"/>
      <c r="FZ181" s="143"/>
      <c r="GA181" s="143"/>
      <c r="GB181" s="143"/>
      <c r="GC181" s="143"/>
      <c r="GD181" s="143"/>
      <c r="GE181" s="143"/>
      <c r="GF181" s="143"/>
      <c r="GG181" s="143"/>
      <c r="GH181" s="143"/>
      <c r="GI181" s="143"/>
      <c r="GJ181" s="143"/>
      <c r="GK181" s="143"/>
      <c r="GL181" s="143"/>
      <c r="GM181" s="143"/>
      <c r="GN181" s="143"/>
      <c r="GO181" s="143"/>
      <c r="GP181" s="143"/>
      <c r="GQ181" s="143"/>
      <c r="GR181" s="143"/>
      <c r="GS181" s="143"/>
      <c r="GT181" s="143"/>
      <c r="GU181" s="143"/>
      <c r="GV181" s="143"/>
      <c r="GW181" s="143"/>
      <c r="GX181" s="143"/>
      <c r="GY181" s="143"/>
      <c r="GZ181" s="143"/>
      <c r="HA181" s="143"/>
      <c r="HB181" s="143"/>
      <c r="HC181" s="143"/>
      <c r="HD181" s="143"/>
      <c r="HE181" s="143"/>
      <c r="HF181" s="143"/>
      <c r="HG181" s="143"/>
      <c r="HH181" s="143"/>
      <c r="HI181" s="143"/>
      <c r="HJ181" s="143"/>
      <c r="HK181" s="143"/>
      <c r="HL181" s="143"/>
      <c r="HM181" s="143"/>
      <c r="HN181" s="143"/>
      <c r="HO181" s="143"/>
      <c r="HP181" s="143"/>
      <c r="HQ181" s="143"/>
      <c r="HR181" s="143"/>
      <c r="HS181" s="143"/>
      <c r="HT181" s="143"/>
      <c r="HU181" s="143"/>
      <c r="HV181" s="143"/>
      <c r="HW181" s="143"/>
      <c r="HX181" s="143"/>
      <c r="HY181" s="143"/>
      <c r="HZ181" s="143"/>
      <c r="IA181" s="143"/>
      <c r="IB181" s="143"/>
      <c r="IC181" s="143"/>
      <c r="ID181" s="143"/>
      <c r="IE181" s="143"/>
      <c r="IF181" s="143"/>
      <c r="IG181" s="143"/>
      <c r="IH181" s="143"/>
      <c r="II181" s="143"/>
      <c r="IJ181" s="143"/>
      <c r="IK181" s="143"/>
      <c r="IL181" s="143"/>
      <c r="IM181" s="143"/>
      <c r="IN181" s="143"/>
      <c r="IO181" s="143"/>
      <c r="IP181" s="143"/>
      <c r="IQ181" s="143"/>
    </row>
    <row r="182" spans="1:257" ht="15" customHeight="1">
      <c r="A182" s="28" t="s">
        <v>556</v>
      </c>
      <c r="B182" s="46"/>
      <c r="C182" s="144"/>
      <c r="D182" s="46"/>
      <c r="E182" s="46"/>
      <c r="F182" s="102"/>
      <c r="G182" s="32">
        <v>46238</v>
      </c>
      <c r="H182" s="32">
        <f>G182+12</f>
        <v>46250</v>
      </c>
      <c r="I182" s="32">
        <f t="shared" ref="I182:I186" si="60">H182+8</f>
        <v>46258</v>
      </c>
      <c r="J182" s="32">
        <f>G182+23</f>
        <v>46261</v>
      </c>
      <c r="K182" s="32">
        <f>J182+2</f>
        <v>46263</v>
      </c>
      <c r="L182" s="46" t="s">
        <v>56</v>
      </c>
      <c r="M182" s="34">
        <f>G182-3+TIME(16,0,0)</f>
        <v>46235.666666666664</v>
      </c>
      <c r="N182" s="46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  <c r="AD182" s="109"/>
      <c r="AE182" s="109"/>
      <c r="AF182" s="109"/>
      <c r="AG182" s="109"/>
      <c r="AH182" s="109"/>
      <c r="AI182" s="109"/>
      <c r="AJ182" s="109"/>
      <c r="AK182" s="109"/>
      <c r="AL182" s="109"/>
      <c r="AM182" s="109"/>
      <c r="AN182" s="109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109"/>
      <c r="BE182" s="109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09"/>
      <c r="BS182" s="109"/>
      <c r="BT182" s="109"/>
      <c r="BU182" s="109"/>
      <c r="BV182" s="109"/>
      <c r="BW182" s="109"/>
      <c r="BX182" s="109"/>
      <c r="BY182" s="109"/>
      <c r="BZ182" s="109"/>
      <c r="CA182" s="109"/>
      <c r="CB182" s="109"/>
      <c r="CC182" s="109"/>
      <c r="CD182" s="109"/>
      <c r="CE182" s="109"/>
      <c r="CF182" s="109"/>
      <c r="CG182" s="109"/>
      <c r="CH182" s="109"/>
      <c r="CI182" s="109"/>
      <c r="CJ182" s="109"/>
      <c r="CK182" s="109"/>
      <c r="CL182" s="109"/>
      <c r="CM182" s="109"/>
      <c r="CN182" s="109"/>
      <c r="CO182" s="109"/>
      <c r="CP182" s="109"/>
      <c r="CQ182" s="109"/>
      <c r="CR182" s="109"/>
      <c r="CS182" s="109"/>
      <c r="CT182" s="109"/>
      <c r="CU182" s="109"/>
      <c r="CV182" s="109"/>
      <c r="CW182" s="109"/>
      <c r="CX182" s="109"/>
      <c r="CY182" s="109"/>
      <c r="CZ182" s="109"/>
      <c r="DA182" s="109"/>
      <c r="DB182" s="109"/>
      <c r="DC182" s="109"/>
      <c r="DD182" s="109"/>
      <c r="DE182" s="109"/>
      <c r="DF182" s="109"/>
      <c r="DG182" s="109"/>
      <c r="DH182" s="109"/>
      <c r="DI182" s="109"/>
      <c r="DJ182" s="109"/>
      <c r="DK182" s="109"/>
      <c r="DL182" s="109"/>
      <c r="DM182" s="109"/>
      <c r="DN182" s="109"/>
      <c r="DO182" s="109"/>
      <c r="DP182" s="109"/>
      <c r="DQ182" s="109"/>
      <c r="DR182" s="109"/>
      <c r="DS182" s="109"/>
      <c r="DT182" s="109"/>
      <c r="DU182" s="109"/>
      <c r="DV182" s="109"/>
      <c r="DW182" s="109"/>
      <c r="DX182" s="109"/>
      <c r="DY182" s="109"/>
      <c r="DZ182" s="109"/>
      <c r="EA182" s="109"/>
      <c r="EB182" s="109"/>
      <c r="EC182" s="109"/>
      <c r="ED182" s="109"/>
      <c r="EE182" s="109"/>
      <c r="EF182" s="109"/>
      <c r="EG182" s="109"/>
      <c r="EH182" s="109"/>
      <c r="EI182" s="109"/>
      <c r="EJ182" s="109"/>
      <c r="EK182" s="109"/>
      <c r="EL182" s="109"/>
      <c r="EM182" s="109"/>
      <c r="EN182" s="109"/>
      <c r="EO182" s="109"/>
      <c r="EP182" s="109"/>
      <c r="EQ182" s="109"/>
      <c r="ER182" s="109"/>
      <c r="ES182" s="109"/>
      <c r="ET182" s="109"/>
      <c r="EU182" s="109"/>
      <c r="EV182" s="109"/>
      <c r="EW182" s="109"/>
      <c r="EX182" s="109"/>
      <c r="EY182" s="109"/>
      <c r="EZ182" s="109"/>
      <c r="FA182" s="109"/>
      <c r="FB182" s="109"/>
      <c r="FC182" s="109"/>
      <c r="FD182" s="109"/>
      <c r="FE182" s="109"/>
      <c r="FF182" s="109"/>
      <c r="FG182" s="109"/>
      <c r="FH182" s="109"/>
      <c r="FI182" s="109"/>
      <c r="FJ182" s="109"/>
      <c r="FK182" s="109"/>
      <c r="FL182" s="109"/>
      <c r="FM182" s="109"/>
      <c r="FN182" s="109"/>
      <c r="FO182" s="109"/>
      <c r="FP182" s="109"/>
      <c r="FQ182" s="109"/>
      <c r="FR182" s="109"/>
      <c r="FS182" s="109"/>
      <c r="FT182" s="109"/>
      <c r="FU182" s="109"/>
      <c r="FV182" s="109"/>
      <c r="FW182" s="109"/>
      <c r="FX182" s="109"/>
      <c r="FY182" s="109"/>
      <c r="FZ182" s="109"/>
      <c r="GA182" s="109"/>
      <c r="GB182" s="109"/>
      <c r="GC182" s="109"/>
      <c r="GD182" s="109"/>
      <c r="GE182" s="109"/>
      <c r="GF182" s="109"/>
      <c r="GG182" s="109"/>
      <c r="GH182" s="109"/>
      <c r="GI182" s="109"/>
      <c r="GJ182" s="109"/>
      <c r="GK182" s="109"/>
      <c r="GL182" s="109"/>
      <c r="GM182" s="109"/>
      <c r="GN182" s="109"/>
      <c r="GO182" s="109"/>
      <c r="GP182" s="109"/>
      <c r="GQ182" s="109"/>
      <c r="GR182" s="109"/>
      <c r="GS182" s="109"/>
      <c r="GT182" s="109"/>
      <c r="GU182" s="109"/>
      <c r="GV182" s="109"/>
      <c r="GW182" s="109"/>
      <c r="GX182" s="109"/>
      <c r="GY182" s="109"/>
      <c r="GZ182" s="109"/>
      <c r="HA182" s="109"/>
      <c r="HB182" s="109"/>
      <c r="HC182" s="109"/>
      <c r="HD182" s="109"/>
      <c r="HE182" s="109"/>
      <c r="HF182" s="109"/>
      <c r="HG182" s="109"/>
      <c r="HH182" s="109"/>
      <c r="HI182" s="109"/>
      <c r="HJ182" s="109"/>
      <c r="HK182" s="109"/>
      <c r="HL182" s="109"/>
      <c r="HM182" s="109"/>
      <c r="HN182" s="109"/>
      <c r="HO182" s="109"/>
      <c r="HP182" s="109"/>
      <c r="HQ182" s="109"/>
      <c r="HR182" s="109"/>
      <c r="HS182" s="109"/>
      <c r="HT182" s="109"/>
      <c r="HU182" s="109"/>
      <c r="HV182" s="109"/>
      <c r="HW182" s="109"/>
      <c r="HX182" s="109"/>
      <c r="HY182" s="109"/>
      <c r="HZ182" s="109"/>
      <c r="IA182" s="109"/>
      <c r="IB182" s="109"/>
      <c r="IC182" s="109"/>
      <c r="ID182" s="109"/>
      <c r="IE182" s="109"/>
      <c r="IF182" s="109"/>
      <c r="IG182" s="109"/>
      <c r="IH182" s="109"/>
      <c r="II182" s="109"/>
      <c r="IJ182" s="109"/>
      <c r="IK182" s="109"/>
      <c r="IL182" s="109"/>
      <c r="IM182" s="109"/>
      <c r="IN182" s="109"/>
      <c r="IO182" s="109"/>
      <c r="IP182" s="109"/>
      <c r="IQ182" s="109"/>
    </row>
    <row r="183" spans="1:257" ht="15" customHeight="1">
      <c r="A183" s="28" t="s">
        <v>199</v>
      </c>
      <c r="B183" s="241"/>
      <c r="C183" s="46"/>
      <c r="D183" s="46"/>
      <c r="E183" s="231"/>
      <c r="F183" s="145"/>
      <c r="G183" s="32">
        <f>G182+7</f>
        <v>46245</v>
      </c>
      <c r="H183" s="32">
        <f t="shared" ref="H183:H186" si="61">G183+12</f>
        <v>46257</v>
      </c>
      <c r="I183" s="32">
        <f t="shared" si="60"/>
        <v>46265</v>
      </c>
      <c r="J183" s="32">
        <f t="shared" ref="J183:J185" si="62">G183+23</f>
        <v>46268</v>
      </c>
      <c r="K183" s="32">
        <f t="shared" ref="K183:K184" si="63">J183+2</f>
        <v>46270</v>
      </c>
      <c r="L183" s="46" t="s">
        <v>176</v>
      </c>
      <c r="M183" s="34">
        <f>G183-3+TIME(16,0,0)</f>
        <v>46242.666666666664</v>
      </c>
      <c r="N183" s="108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  <c r="AD183" s="109"/>
      <c r="AE183" s="109"/>
      <c r="AF183" s="109"/>
      <c r="AG183" s="109"/>
      <c r="AH183" s="109"/>
      <c r="AI183" s="109"/>
      <c r="AJ183" s="109"/>
      <c r="AK183" s="109"/>
      <c r="AL183" s="109"/>
      <c r="AM183" s="109"/>
      <c r="AN183" s="109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109"/>
      <c r="BE183" s="109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09"/>
      <c r="BS183" s="109"/>
      <c r="BT183" s="109"/>
      <c r="BU183" s="109"/>
      <c r="BV183" s="109"/>
      <c r="BW183" s="109"/>
      <c r="BX183" s="109"/>
      <c r="BY183" s="109"/>
      <c r="BZ183" s="109"/>
      <c r="CA183" s="109"/>
      <c r="CB183" s="109"/>
      <c r="CC183" s="109"/>
      <c r="CD183" s="109"/>
      <c r="CE183" s="109"/>
      <c r="CF183" s="109"/>
      <c r="CG183" s="109"/>
      <c r="CH183" s="109"/>
      <c r="CI183" s="109"/>
      <c r="CJ183" s="109"/>
      <c r="CK183" s="109"/>
      <c r="CL183" s="109"/>
      <c r="CM183" s="109"/>
      <c r="CN183" s="109"/>
      <c r="CO183" s="109"/>
      <c r="CP183" s="109"/>
      <c r="CQ183" s="109"/>
      <c r="CR183" s="109"/>
      <c r="CS183" s="109"/>
      <c r="CT183" s="109"/>
      <c r="CU183" s="109"/>
      <c r="CV183" s="109"/>
      <c r="CW183" s="109"/>
      <c r="CX183" s="109"/>
      <c r="CY183" s="109"/>
      <c r="CZ183" s="109"/>
      <c r="DA183" s="109"/>
      <c r="DB183" s="109"/>
      <c r="DC183" s="109"/>
      <c r="DD183" s="109"/>
      <c r="DE183" s="109"/>
      <c r="DF183" s="109"/>
      <c r="DG183" s="109"/>
      <c r="DH183" s="109"/>
      <c r="DI183" s="109"/>
      <c r="DJ183" s="109"/>
      <c r="DK183" s="109"/>
      <c r="DL183" s="109"/>
      <c r="DM183" s="109"/>
      <c r="DN183" s="109"/>
      <c r="DO183" s="109"/>
      <c r="DP183" s="109"/>
      <c r="DQ183" s="109"/>
      <c r="DR183" s="109"/>
      <c r="DS183" s="109"/>
      <c r="DT183" s="109"/>
      <c r="DU183" s="109"/>
      <c r="DV183" s="109"/>
      <c r="DW183" s="109"/>
      <c r="DX183" s="109"/>
      <c r="DY183" s="109"/>
      <c r="DZ183" s="109"/>
      <c r="EA183" s="109"/>
      <c r="EB183" s="109"/>
      <c r="EC183" s="109"/>
      <c r="ED183" s="109"/>
      <c r="EE183" s="109"/>
      <c r="EF183" s="109"/>
      <c r="EG183" s="109"/>
      <c r="EH183" s="109"/>
      <c r="EI183" s="109"/>
      <c r="EJ183" s="109"/>
      <c r="EK183" s="109"/>
      <c r="EL183" s="109"/>
      <c r="EM183" s="109"/>
      <c r="EN183" s="109"/>
      <c r="EO183" s="109"/>
      <c r="EP183" s="109"/>
      <c r="EQ183" s="109"/>
      <c r="ER183" s="109"/>
      <c r="ES183" s="109"/>
      <c r="ET183" s="109"/>
      <c r="EU183" s="109"/>
      <c r="EV183" s="109"/>
      <c r="EW183" s="109"/>
      <c r="EX183" s="109"/>
      <c r="EY183" s="109"/>
      <c r="EZ183" s="109"/>
      <c r="FA183" s="109"/>
      <c r="FB183" s="109"/>
      <c r="FC183" s="109"/>
      <c r="FD183" s="109"/>
      <c r="FE183" s="109"/>
      <c r="FF183" s="109"/>
      <c r="FG183" s="109"/>
      <c r="FH183" s="109"/>
      <c r="FI183" s="109"/>
      <c r="FJ183" s="109"/>
      <c r="FK183" s="109"/>
      <c r="FL183" s="109"/>
      <c r="FM183" s="109"/>
      <c r="FN183" s="109"/>
      <c r="FO183" s="109"/>
      <c r="FP183" s="109"/>
      <c r="FQ183" s="109"/>
      <c r="FR183" s="109"/>
      <c r="FS183" s="109"/>
      <c r="FT183" s="109"/>
      <c r="FU183" s="109"/>
      <c r="FV183" s="109"/>
      <c r="FW183" s="109"/>
      <c r="FX183" s="109"/>
      <c r="FY183" s="109"/>
      <c r="FZ183" s="109"/>
      <c r="GA183" s="109"/>
      <c r="GB183" s="109"/>
      <c r="GC183" s="109"/>
      <c r="GD183" s="109"/>
      <c r="GE183" s="109"/>
      <c r="GF183" s="109"/>
      <c r="GG183" s="109"/>
      <c r="GH183" s="109"/>
      <c r="GI183" s="109"/>
      <c r="GJ183" s="109"/>
      <c r="GK183" s="109"/>
      <c r="GL183" s="109"/>
      <c r="GM183" s="109"/>
      <c r="GN183" s="109"/>
      <c r="GO183" s="109"/>
      <c r="GP183" s="109"/>
      <c r="GQ183" s="109"/>
      <c r="GR183" s="109"/>
      <c r="GS183" s="109"/>
      <c r="GT183" s="109"/>
      <c r="GU183" s="109"/>
      <c r="GV183" s="109"/>
      <c r="GW183" s="109"/>
      <c r="GX183" s="109"/>
      <c r="GY183" s="109"/>
      <c r="GZ183" s="109"/>
      <c r="HA183" s="109"/>
      <c r="HB183" s="109"/>
      <c r="HC183" s="109"/>
      <c r="HD183" s="109"/>
      <c r="HE183" s="109"/>
      <c r="HF183" s="109"/>
      <c r="HG183" s="109"/>
      <c r="HH183" s="109"/>
      <c r="HI183" s="109"/>
      <c r="HJ183" s="109"/>
      <c r="HK183" s="109"/>
      <c r="HL183" s="109"/>
      <c r="HM183" s="109"/>
      <c r="HN183" s="109"/>
      <c r="HO183" s="109"/>
      <c r="HP183" s="109"/>
      <c r="HQ183" s="109"/>
      <c r="HR183" s="109"/>
      <c r="HS183" s="109"/>
      <c r="HT183" s="109"/>
      <c r="HU183" s="109"/>
      <c r="HV183" s="109"/>
      <c r="HW183" s="109"/>
      <c r="HX183" s="109"/>
      <c r="HY183" s="109"/>
      <c r="HZ183" s="109"/>
      <c r="IA183" s="109"/>
      <c r="IB183" s="109"/>
      <c r="IC183" s="109"/>
      <c r="ID183" s="109"/>
      <c r="IE183" s="109"/>
      <c r="IF183" s="109"/>
      <c r="IG183" s="109"/>
      <c r="IH183" s="109"/>
      <c r="II183" s="109"/>
      <c r="IJ183" s="109"/>
      <c r="IK183" s="109"/>
      <c r="IL183" s="109"/>
      <c r="IM183" s="109"/>
      <c r="IN183" s="109"/>
      <c r="IO183" s="109"/>
      <c r="IP183" s="109"/>
      <c r="IQ183" s="109"/>
    </row>
    <row r="184" spans="1:257" ht="15" customHeight="1">
      <c r="A184" s="28" t="s">
        <v>444</v>
      </c>
      <c r="B184" s="237" t="s">
        <v>449</v>
      </c>
      <c r="C184" s="46" t="s">
        <v>446</v>
      </c>
      <c r="D184" s="46" t="s">
        <v>447</v>
      </c>
      <c r="E184" s="231" t="s">
        <v>451</v>
      </c>
      <c r="F184" s="192"/>
      <c r="G184" s="32">
        <f t="shared" ref="G184:G186" si="64">G183+7</f>
        <v>46252</v>
      </c>
      <c r="H184" s="32">
        <f t="shared" si="61"/>
        <v>46264</v>
      </c>
      <c r="I184" s="32">
        <f t="shared" si="60"/>
        <v>46272</v>
      </c>
      <c r="J184" s="32">
        <f t="shared" si="62"/>
        <v>46275</v>
      </c>
      <c r="K184" s="32">
        <f t="shared" si="63"/>
        <v>46277</v>
      </c>
      <c r="L184" s="46" t="s">
        <v>56</v>
      </c>
      <c r="M184" s="34">
        <f>G184-3+TIME(16,0,0)</f>
        <v>46249.666666666664</v>
      </c>
      <c r="N184" s="108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  <c r="AD184" s="109"/>
      <c r="AE184" s="109"/>
      <c r="AF184" s="109"/>
      <c r="AG184" s="109"/>
      <c r="AH184" s="109"/>
      <c r="AI184" s="109"/>
      <c r="AJ184" s="109"/>
      <c r="AK184" s="109"/>
      <c r="AL184" s="109"/>
      <c r="AM184" s="109"/>
      <c r="AN184" s="109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109"/>
      <c r="BE184" s="109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09"/>
      <c r="BS184" s="109"/>
      <c r="BT184" s="109"/>
      <c r="BU184" s="109"/>
      <c r="BV184" s="109"/>
      <c r="BW184" s="109"/>
      <c r="BX184" s="109"/>
      <c r="BY184" s="109"/>
      <c r="BZ184" s="109"/>
      <c r="CA184" s="109"/>
      <c r="CB184" s="109"/>
      <c r="CC184" s="109"/>
      <c r="CD184" s="109"/>
      <c r="CE184" s="109"/>
      <c r="CF184" s="109"/>
      <c r="CG184" s="109"/>
      <c r="CH184" s="109"/>
      <c r="CI184" s="109"/>
      <c r="CJ184" s="109"/>
      <c r="CK184" s="109"/>
      <c r="CL184" s="109"/>
      <c r="CM184" s="109"/>
      <c r="CN184" s="109"/>
      <c r="CO184" s="109"/>
      <c r="CP184" s="109"/>
      <c r="CQ184" s="109"/>
      <c r="CR184" s="109"/>
      <c r="CS184" s="109"/>
      <c r="CT184" s="109"/>
      <c r="CU184" s="109"/>
      <c r="CV184" s="109"/>
      <c r="CW184" s="109"/>
      <c r="CX184" s="109"/>
      <c r="CY184" s="109"/>
      <c r="CZ184" s="109"/>
      <c r="DA184" s="109"/>
      <c r="DB184" s="109"/>
      <c r="DC184" s="109"/>
      <c r="DD184" s="109"/>
      <c r="DE184" s="109"/>
      <c r="DF184" s="109"/>
      <c r="DG184" s="109"/>
      <c r="DH184" s="109"/>
      <c r="DI184" s="109"/>
      <c r="DJ184" s="109"/>
      <c r="DK184" s="109"/>
      <c r="DL184" s="109"/>
      <c r="DM184" s="109"/>
      <c r="DN184" s="109"/>
      <c r="DO184" s="109"/>
      <c r="DP184" s="109"/>
      <c r="DQ184" s="109"/>
      <c r="DR184" s="109"/>
      <c r="DS184" s="109"/>
      <c r="DT184" s="109"/>
      <c r="DU184" s="109"/>
      <c r="DV184" s="109"/>
      <c r="DW184" s="109"/>
      <c r="DX184" s="109"/>
      <c r="DY184" s="109"/>
      <c r="DZ184" s="109"/>
      <c r="EA184" s="109"/>
      <c r="EB184" s="109"/>
      <c r="EC184" s="109"/>
      <c r="ED184" s="109"/>
      <c r="EE184" s="109"/>
      <c r="EF184" s="109"/>
      <c r="EG184" s="109"/>
      <c r="EH184" s="109"/>
      <c r="EI184" s="109"/>
      <c r="EJ184" s="109"/>
      <c r="EK184" s="109"/>
      <c r="EL184" s="109"/>
      <c r="EM184" s="109"/>
      <c r="EN184" s="109"/>
      <c r="EO184" s="109"/>
      <c r="EP184" s="109"/>
      <c r="EQ184" s="109"/>
      <c r="ER184" s="109"/>
      <c r="ES184" s="109"/>
      <c r="ET184" s="109"/>
      <c r="EU184" s="109"/>
      <c r="EV184" s="109"/>
      <c r="EW184" s="109"/>
      <c r="EX184" s="109"/>
      <c r="EY184" s="109"/>
      <c r="EZ184" s="109"/>
      <c r="FA184" s="109"/>
      <c r="FB184" s="109"/>
      <c r="FC184" s="109"/>
      <c r="FD184" s="109"/>
      <c r="FE184" s="109"/>
      <c r="FF184" s="109"/>
      <c r="FG184" s="109"/>
      <c r="FH184" s="109"/>
      <c r="FI184" s="109"/>
      <c r="FJ184" s="109"/>
      <c r="FK184" s="109"/>
      <c r="FL184" s="109"/>
      <c r="FM184" s="109"/>
      <c r="FN184" s="109"/>
      <c r="FO184" s="109"/>
      <c r="FP184" s="109"/>
      <c r="FQ184" s="109"/>
      <c r="FR184" s="109"/>
      <c r="FS184" s="109"/>
      <c r="FT184" s="109"/>
      <c r="FU184" s="109"/>
      <c r="FV184" s="109"/>
      <c r="FW184" s="109"/>
      <c r="FX184" s="109"/>
      <c r="FY184" s="109"/>
      <c r="FZ184" s="109"/>
      <c r="GA184" s="109"/>
      <c r="GB184" s="109"/>
      <c r="GC184" s="109"/>
      <c r="GD184" s="109"/>
      <c r="GE184" s="109"/>
      <c r="GF184" s="109"/>
      <c r="GG184" s="109"/>
      <c r="GH184" s="109"/>
      <c r="GI184" s="109"/>
      <c r="GJ184" s="109"/>
      <c r="GK184" s="109"/>
      <c r="GL184" s="109"/>
      <c r="GM184" s="109"/>
      <c r="GN184" s="109"/>
      <c r="GO184" s="109"/>
      <c r="GP184" s="109"/>
      <c r="GQ184" s="109"/>
      <c r="GR184" s="109"/>
      <c r="GS184" s="109"/>
      <c r="GT184" s="109"/>
      <c r="GU184" s="109"/>
      <c r="GV184" s="109"/>
      <c r="GW184" s="109"/>
      <c r="GX184" s="109"/>
      <c r="GY184" s="109"/>
      <c r="GZ184" s="109"/>
      <c r="HA184" s="109"/>
      <c r="HB184" s="109"/>
      <c r="HC184" s="109"/>
      <c r="HD184" s="109"/>
      <c r="HE184" s="109"/>
      <c r="HF184" s="109"/>
      <c r="HG184" s="109"/>
      <c r="HH184" s="109"/>
      <c r="HI184" s="109"/>
      <c r="HJ184" s="109"/>
      <c r="HK184" s="109"/>
      <c r="HL184" s="109"/>
      <c r="HM184" s="109"/>
      <c r="HN184" s="109"/>
      <c r="HO184" s="109"/>
      <c r="HP184" s="109"/>
      <c r="HQ184" s="109"/>
      <c r="HR184" s="109"/>
      <c r="HS184" s="109"/>
      <c r="HT184" s="109"/>
      <c r="HU184" s="109"/>
      <c r="HV184" s="109"/>
      <c r="HW184" s="109"/>
      <c r="HX184" s="109"/>
      <c r="HY184" s="109"/>
      <c r="HZ184" s="109"/>
      <c r="IA184" s="109"/>
      <c r="IB184" s="109"/>
      <c r="IC184" s="109"/>
      <c r="ID184" s="109"/>
      <c r="IE184" s="109"/>
      <c r="IF184" s="109"/>
      <c r="IG184" s="109"/>
      <c r="IH184" s="109"/>
      <c r="II184" s="109"/>
      <c r="IJ184" s="109"/>
      <c r="IK184" s="109"/>
      <c r="IL184" s="109"/>
      <c r="IM184" s="109"/>
      <c r="IN184" s="109"/>
      <c r="IO184" s="109"/>
      <c r="IP184" s="109"/>
      <c r="IQ184" s="109"/>
    </row>
    <row r="185" spans="1:257" ht="15" customHeight="1">
      <c r="A185" s="28" t="s">
        <v>445</v>
      </c>
      <c r="B185" s="237" t="s">
        <v>450</v>
      </c>
      <c r="C185" s="46" t="s">
        <v>448</v>
      </c>
      <c r="D185" s="46" t="s">
        <v>286</v>
      </c>
      <c r="E185" s="231" t="s">
        <v>452</v>
      </c>
      <c r="F185" s="192"/>
      <c r="G185" s="32">
        <v>46266</v>
      </c>
      <c r="H185" s="32">
        <f t="shared" si="61"/>
        <v>46278</v>
      </c>
      <c r="I185" s="32">
        <f t="shared" si="60"/>
        <v>46286</v>
      </c>
      <c r="J185" s="32">
        <f t="shared" si="62"/>
        <v>46289</v>
      </c>
      <c r="K185" s="32">
        <f t="shared" ref="K185:K186" si="65">J185+2</f>
        <v>46291</v>
      </c>
      <c r="L185" s="46" t="s">
        <v>56</v>
      </c>
      <c r="M185" s="34">
        <f>G185-3+TIME(16,0,0)</f>
        <v>46263.666666666664</v>
      </c>
      <c r="N185" s="108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09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109"/>
      <c r="BE185" s="109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09"/>
      <c r="BS185" s="109"/>
      <c r="BT185" s="109"/>
      <c r="BU185" s="109"/>
      <c r="BV185" s="109"/>
      <c r="BW185" s="109"/>
      <c r="BX185" s="109"/>
      <c r="BY185" s="109"/>
      <c r="BZ185" s="109"/>
      <c r="CA185" s="109"/>
      <c r="CB185" s="109"/>
      <c r="CC185" s="109"/>
      <c r="CD185" s="109"/>
      <c r="CE185" s="109"/>
      <c r="CF185" s="109"/>
      <c r="CG185" s="109"/>
      <c r="CH185" s="109"/>
      <c r="CI185" s="109"/>
      <c r="CJ185" s="109"/>
      <c r="CK185" s="109"/>
      <c r="CL185" s="109"/>
      <c r="CM185" s="109"/>
      <c r="CN185" s="109"/>
      <c r="CO185" s="109"/>
      <c r="CP185" s="109"/>
      <c r="CQ185" s="109"/>
      <c r="CR185" s="109"/>
      <c r="CS185" s="109"/>
      <c r="CT185" s="109"/>
      <c r="CU185" s="109"/>
      <c r="CV185" s="109"/>
      <c r="CW185" s="109"/>
      <c r="CX185" s="109"/>
      <c r="CY185" s="109"/>
      <c r="CZ185" s="109"/>
      <c r="DA185" s="109"/>
      <c r="DB185" s="109"/>
      <c r="DC185" s="109"/>
      <c r="DD185" s="109"/>
      <c r="DE185" s="109"/>
      <c r="DF185" s="109"/>
      <c r="DG185" s="109"/>
      <c r="DH185" s="109"/>
      <c r="DI185" s="109"/>
      <c r="DJ185" s="109"/>
      <c r="DK185" s="109"/>
      <c r="DL185" s="109"/>
      <c r="DM185" s="109"/>
      <c r="DN185" s="109"/>
      <c r="DO185" s="109"/>
      <c r="DP185" s="109"/>
      <c r="DQ185" s="109"/>
      <c r="DR185" s="109"/>
      <c r="DS185" s="109"/>
      <c r="DT185" s="109"/>
      <c r="DU185" s="109"/>
      <c r="DV185" s="109"/>
      <c r="DW185" s="109"/>
      <c r="DX185" s="109"/>
      <c r="DY185" s="109"/>
      <c r="DZ185" s="109"/>
      <c r="EA185" s="109"/>
      <c r="EB185" s="109"/>
      <c r="EC185" s="109"/>
      <c r="ED185" s="109"/>
      <c r="EE185" s="109"/>
      <c r="EF185" s="109"/>
      <c r="EG185" s="109"/>
      <c r="EH185" s="109"/>
      <c r="EI185" s="109"/>
      <c r="EJ185" s="109"/>
      <c r="EK185" s="109"/>
      <c r="EL185" s="109"/>
      <c r="EM185" s="109"/>
      <c r="EN185" s="109"/>
      <c r="EO185" s="109"/>
      <c r="EP185" s="109"/>
      <c r="EQ185" s="109"/>
      <c r="ER185" s="109"/>
      <c r="ES185" s="109"/>
      <c r="ET185" s="109"/>
      <c r="EU185" s="109"/>
      <c r="EV185" s="109"/>
      <c r="EW185" s="109"/>
      <c r="EX185" s="109"/>
      <c r="EY185" s="109"/>
      <c r="EZ185" s="109"/>
      <c r="FA185" s="109"/>
      <c r="FB185" s="109"/>
      <c r="FC185" s="109"/>
      <c r="FD185" s="109"/>
      <c r="FE185" s="109"/>
      <c r="FF185" s="109"/>
      <c r="FG185" s="109"/>
      <c r="FH185" s="109"/>
      <c r="FI185" s="109"/>
      <c r="FJ185" s="109"/>
      <c r="FK185" s="109"/>
      <c r="FL185" s="109"/>
      <c r="FM185" s="109"/>
      <c r="FN185" s="109"/>
      <c r="FO185" s="109"/>
      <c r="FP185" s="109"/>
      <c r="FQ185" s="109"/>
      <c r="FR185" s="109"/>
      <c r="FS185" s="109"/>
      <c r="FT185" s="109"/>
      <c r="FU185" s="109"/>
      <c r="FV185" s="109"/>
      <c r="FW185" s="109"/>
      <c r="FX185" s="109"/>
      <c r="FY185" s="109"/>
      <c r="FZ185" s="109"/>
      <c r="GA185" s="109"/>
      <c r="GB185" s="109"/>
      <c r="GC185" s="109"/>
      <c r="GD185" s="109"/>
      <c r="GE185" s="109"/>
      <c r="GF185" s="109"/>
      <c r="GG185" s="109"/>
      <c r="GH185" s="109"/>
      <c r="GI185" s="109"/>
      <c r="GJ185" s="109"/>
      <c r="GK185" s="109"/>
      <c r="GL185" s="109"/>
      <c r="GM185" s="109"/>
      <c r="GN185" s="109"/>
      <c r="GO185" s="109"/>
      <c r="GP185" s="109"/>
      <c r="GQ185" s="109"/>
      <c r="GR185" s="109"/>
      <c r="GS185" s="109"/>
      <c r="GT185" s="109"/>
      <c r="GU185" s="109"/>
      <c r="GV185" s="109"/>
      <c r="GW185" s="109"/>
      <c r="GX185" s="109"/>
      <c r="GY185" s="109"/>
      <c r="GZ185" s="109"/>
      <c r="HA185" s="109"/>
      <c r="HB185" s="109"/>
      <c r="HC185" s="109"/>
      <c r="HD185" s="109"/>
      <c r="HE185" s="109"/>
      <c r="HF185" s="109"/>
      <c r="HG185" s="109"/>
      <c r="HH185" s="109"/>
      <c r="HI185" s="109"/>
      <c r="HJ185" s="109"/>
      <c r="HK185" s="109"/>
      <c r="HL185" s="109"/>
      <c r="HM185" s="109"/>
      <c r="HN185" s="109"/>
      <c r="HO185" s="109"/>
      <c r="HP185" s="109"/>
      <c r="HQ185" s="109"/>
      <c r="HR185" s="109"/>
      <c r="HS185" s="109"/>
      <c r="HT185" s="109"/>
      <c r="HU185" s="109"/>
      <c r="HV185" s="109"/>
      <c r="HW185" s="109"/>
      <c r="HX185" s="109"/>
      <c r="HY185" s="109"/>
      <c r="HZ185" s="109"/>
      <c r="IA185" s="109"/>
      <c r="IB185" s="109"/>
      <c r="IC185" s="109"/>
      <c r="ID185" s="109"/>
      <c r="IE185" s="109"/>
      <c r="IF185" s="109"/>
      <c r="IG185" s="109"/>
      <c r="IH185" s="109"/>
      <c r="II185" s="109"/>
      <c r="IJ185" s="109"/>
      <c r="IK185" s="109"/>
      <c r="IL185" s="109"/>
      <c r="IM185" s="109"/>
      <c r="IN185" s="109"/>
      <c r="IO185" s="109"/>
      <c r="IP185" s="109"/>
      <c r="IQ185" s="109"/>
    </row>
    <row r="186" spans="1:257" ht="15" customHeight="1">
      <c r="A186" s="64" t="s">
        <v>292</v>
      </c>
      <c r="B186" s="46"/>
      <c r="C186" s="46"/>
      <c r="D186" s="46"/>
      <c r="E186" s="46"/>
      <c r="F186" s="192"/>
      <c r="G186" s="32">
        <f t="shared" si="64"/>
        <v>46273</v>
      </c>
      <c r="H186" s="32">
        <f t="shared" si="61"/>
        <v>46285</v>
      </c>
      <c r="I186" s="32">
        <f t="shared" si="60"/>
        <v>46293</v>
      </c>
      <c r="J186" s="32">
        <f t="shared" ref="J186" si="66">G186+23</f>
        <v>46296</v>
      </c>
      <c r="K186" s="32">
        <f t="shared" si="65"/>
        <v>46298</v>
      </c>
      <c r="L186" s="46" t="s">
        <v>56</v>
      </c>
      <c r="M186" s="34">
        <f>G186-3+TIME(16,0,0)</f>
        <v>46270.666666666664</v>
      </c>
      <c r="N186" s="108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  <c r="AD186" s="109"/>
      <c r="AE186" s="109"/>
      <c r="AF186" s="109"/>
      <c r="AG186" s="109"/>
      <c r="AH186" s="109"/>
      <c r="AI186" s="109"/>
      <c r="AJ186" s="109"/>
      <c r="AK186" s="109"/>
      <c r="AL186" s="109"/>
      <c r="AM186" s="109"/>
      <c r="AN186" s="109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109"/>
      <c r="BE186" s="109"/>
      <c r="BF186" s="109"/>
      <c r="BG186" s="109"/>
      <c r="BH186" s="109"/>
      <c r="BI186" s="109"/>
      <c r="BJ186" s="109"/>
      <c r="BK186" s="109"/>
      <c r="BL186" s="109"/>
      <c r="BM186" s="109"/>
      <c r="BN186" s="109"/>
      <c r="BO186" s="109"/>
      <c r="BP186" s="109"/>
      <c r="BQ186" s="109"/>
      <c r="BR186" s="109"/>
      <c r="BS186" s="109"/>
      <c r="BT186" s="109"/>
      <c r="BU186" s="109"/>
      <c r="BV186" s="109"/>
      <c r="BW186" s="109"/>
      <c r="BX186" s="109"/>
      <c r="BY186" s="109"/>
      <c r="BZ186" s="109"/>
      <c r="CA186" s="109"/>
      <c r="CB186" s="109"/>
      <c r="CC186" s="109"/>
      <c r="CD186" s="109"/>
      <c r="CE186" s="109"/>
      <c r="CF186" s="109"/>
      <c r="CG186" s="109"/>
      <c r="CH186" s="109"/>
      <c r="CI186" s="109"/>
      <c r="CJ186" s="109"/>
      <c r="CK186" s="109"/>
      <c r="CL186" s="109"/>
      <c r="CM186" s="109"/>
      <c r="CN186" s="109"/>
      <c r="CO186" s="109"/>
      <c r="CP186" s="109"/>
      <c r="CQ186" s="109"/>
      <c r="CR186" s="109"/>
      <c r="CS186" s="109"/>
      <c r="CT186" s="109"/>
      <c r="CU186" s="109"/>
      <c r="CV186" s="109"/>
      <c r="CW186" s="109"/>
      <c r="CX186" s="109"/>
      <c r="CY186" s="109"/>
      <c r="CZ186" s="109"/>
      <c r="DA186" s="109"/>
      <c r="DB186" s="109"/>
      <c r="DC186" s="109"/>
      <c r="DD186" s="109"/>
      <c r="DE186" s="109"/>
      <c r="DF186" s="109"/>
      <c r="DG186" s="109"/>
      <c r="DH186" s="109"/>
      <c r="DI186" s="109"/>
      <c r="DJ186" s="109"/>
      <c r="DK186" s="109"/>
      <c r="DL186" s="109"/>
      <c r="DM186" s="109"/>
      <c r="DN186" s="109"/>
      <c r="DO186" s="109"/>
      <c r="DP186" s="109"/>
      <c r="DQ186" s="109"/>
      <c r="DR186" s="109"/>
      <c r="DS186" s="109"/>
      <c r="DT186" s="109"/>
      <c r="DU186" s="109"/>
      <c r="DV186" s="109"/>
      <c r="DW186" s="109"/>
      <c r="DX186" s="109"/>
      <c r="DY186" s="109"/>
      <c r="DZ186" s="109"/>
      <c r="EA186" s="109"/>
      <c r="EB186" s="109"/>
      <c r="EC186" s="109"/>
      <c r="ED186" s="109"/>
      <c r="EE186" s="109"/>
      <c r="EF186" s="109"/>
      <c r="EG186" s="109"/>
      <c r="EH186" s="109"/>
      <c r="EI186" s="109"/>
      <c r="EJ186" s="109"/>
      <c r="EK186" s="109"/>
      <c r="EL186" s="109"/>
      <c r="EM186" s="109"/>
      <c r="EN186" s="109"/>
      <c r="EO186" s="109"/>
      <c r="EP186" s="109"/>
      <c r="EQ186" s="109"/>
      <c r="ER186" s="109"/>
      <c r="ES186" s="109"/>
      <c r="ET186" s="109"/>
      <c r="EU186" s="109"/>
      <c r="EV186" s="109"/>
      <c r="EW186" s="109"/>
      <c r="EX186" s="109"/>
      <c r="EY186" s="109"/>
      <c r="EZ186" s="109"/>
      <c r="FA186" s="109"/>
      <c r="FB186" s="109"/>
      <c r="FC186" s="109"/>
      <c r="FD186" s="109"/>
      <c r="FE186" s="109"/>
      <c r="FF186" s="109"/>
      <c r="FG186" s="109"/>
      <c r="FH186" s="109"/>
      <c r="FI186" s="109"/>
      <c r="FJ186" s="109"/>
      <c r="FK186" s="109"/>
      <c r="FL186" s="109"/>
      <c r="FM186" s="109"/>
      <c r="FN186" s="109"/>
      <c r="FO186" s="109"/>
      <c r="FP186" s="109"/>
      <c r="FQ186" s="109"/>
      <c r="FR186" s="109"/>
      <c r="FS186" s="109"/>
      <c r="FT186" s="109"/>
      <c r="FU186" s="109"/>
      <c r="FV186" s="109"/>
      <c r="FW186" s="109"/>
      <c r="FX186" s="109"/>
      <c r="FY186" s="109"/>
      <c r="FZ186" s="109"/>
      <c r="GA186" s="109"/>
      <c r="GB186" s="109"/>
      <c r="GC186" s="109"/>
      <c r="GD186" s="109"/>
      <c r="GE186" s="109"/>
      <c r="GF186" s="109"/>
      <c r="GG186" s="109"/>
      <c r="GH186" s="109"/>
      <c r="GI186" s="109"/>
      <c r="GJ186" s="109"/>
      <c r="GK186" s="109"/>
      <c r="GL186" s="109"/>
      <c r="GM186" s="109"/>
      <c r="GN186" s="109"/>
      <c r="GO186" s="109"/>
      <c r="GP186" s="109"/>
      <c r="GQ186" s="109"/>
      <c r="GR186" s="109"/>
      <c r="GS186" s="109"/>
      <c r="GT186" s="109"/>
      <c r="GU186" s="109"/>
      <c r="GV186" s="109"/>
      <c r="GW186" s="109"/>
      <c r="GX186" s="109"/>
      <c r="GY186" s="109"/>
      <c r="GZ186" s="109"/>
      <c r="HA186" s="109"/>
      <c r="HB186" s="109"/>
      <c r="HC186" s="109"/>
      <c r="HD186" s="109"/>
      <c r="HE186" s="109"/>
      <c r="HF186" s="109"/>
      <c r="HG186" s="109"/>
      <c r="HH186" s="109"/>
      <c r="HI186" s="109"/>
      <c r="HJ186" s="109"/>
      <c r="HK186" s="109"/>
      <c r="HL186" s="109"/>
      <c r="HM186" s="109"/>
      <c r="HN186" s="109"/>
      <c r="HO186" s="109"/>
      <c r="HP186" s="109"/>
      <c r="HQ186" s="109"/>
      <c r="HR186" s="109"/>
      <c r="HS186" s="109"/>
      <c r="HT186" s="109"/>
      <c r="HU186" s="109"/>
      <c r="HV186" s="109"/>
      <c r="HW186" s="109"/>
      <c r="HX186" s="109"/>
      <c r="HY186" s="109"/>
      <c r="HZ186" s="109"/>
      <c r="IA186" s="109"/>
      <c r="IB186" s="109"/>
      <c r="IC186" s="109"/>
      <c r="ID186" s="109"/>
      <c r="IE186" s="109"/>
      <c r="IF186" s="109"/>
      <c r="IG186" s="109"/>
      <c r="IH186" s="109"/>
      <c r="II186" s="109"/>
      <c r="IJ186" s="109"/>
      <c r="IK186" s="109"/>
      <c r="IL186" s="109"/>
      <c r="IM186" s="109"/>
      <c r="IN186" s="109"/>
      <c r="IO186" s="109"/>
      <c r="IP186" s="109"/>
      <c r="IQ186" s="109"/>
    </row>
    <row r="187" spans="1:257">
      <c r="A187" s="47" t="s">
        <v>19</v>
      </c>
      <c r="B187" s="14"/>
      <c r="C187" s="14"/>
      <c r="D187" s="14"/>
      <c r="E187" s="14"/>
      <c r="F187" s="118"/>
      <c r="G187" s="119"/>
      <c r="H187" s="120"/>
      <c r="I187" s="120"/>
      <c r="J187" s="120"/>
      <c r="K187" s="120"/>
      <c r="L187" s="120"/>
      <c r="M187" s="121"/>
      <c r="N187" s="118"/>
      <c r="O187" s="14"/>
      <c r="P187" s="122"/>
      <c r="Q187" s="242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  <c r="AD187" s="109"/>
      <c r="AE187" s="109"/>
      <c r="AF187" s="109"/>
      <c r="AG187" s="109"/>
      <c r="AH187" s="109"/>
      <c r="AI187" s="109"/>
      <c r="AJ187" s="109"/>
      <c r="AK187" s="109"/>
      <c r="AL187" s="109"/>
      <c r="AM187" s="109"/>
      <c r="AN187" s="109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109"/>
      <c r="BR187" s="109"/>
      <c r="BS187" s="109"/>
      <c r="BT187" s="109"/>
      <c r="BU187" s="109"/>
      <c r="BV187" s="109"/>
      <c r="BW187" s="109"/>
      <c r="BX187" s="109"/>
      <c r="BY187" s="109"/>
      <c r="BZ187" s="109"/>
      <c r="CA187" s="109"/>
      <c r="CB187" s="109"/>
      <c r="CC187" s="109"/>
      <c r="CD187" s="109"/>
      <c r="CE187" s="109"/>
      <c r="CF187" s="109"/>
      <c r="CG187" s="109"/>
      <c r="CH187" s="109"/>
      <c r="CI187" s="109"/>
      <c r="CJ187" s="109"/>
      <c r="CK187" s="109"/>
      <c r="CL187" s="109"/>
      <c r="CM187" s="109"/>
      <c r="CN187" s="109"/>
      <c r="CO187" s="109"/>
      <c r="CP187" s="109"/>
      <c r="CQ187" s="109"/>
      <c r="CR187" s="109"/>
      <c r="CS187" s="109"/>
      <c r="CT187" s="109"/>
      <c r="CU187" s="109"/>
      <c r="CV187" s="109"/>
      <c r="CW187" s="109"/>
      <c r="CX187" s="109"/>
      <c r="CY187" s="109"/>
      <c r="CZ187" s="109"/>
      <c r="DA187" s="109"/>
      <c r="DB187" s="109"/>
      <c r="DC187" s="109"/>
      <c r="DD187" s="109"/>
      <c r="DE187" s="109"/>
      <c r="DF187" s="109"/>
      <c r="DG187" s="109"/>
      <c r="DH187" s="109"/>
      <c r="DI187" s="109"/>
      <c r="DJ187" s="109"/>
      <c r="DK187" s="109"/>
      <c r="DL187" s="109"/>
      <c r="DM187" s="109"/>
      <c r="DN187" s="109"/>
      <c r="DO187" s="109"/>
      <c r="DP187" s="109"/>
      <c r="DQ187" s="109"/>
      <c r="DR187" s="109"/>
      <c r="DS187" s="109"/>
      <c r="DT187" s="109"/>
      <c r="DU187" s="109"/>
      <c r="DV187" s="109"/>
      <c r="DW187" s="109"/>
      <c r="DX187" s="109"/>
      <c r="DY187" s="109"/>
      <c r="DZ187" s="109"/>
      <c r="EA187" s="109"/>
      <c r="EB187" s="109"/>
      <c r="EC187" s="109"/>
      <c r="ED187" s="109"/>
      <c r="EE187" s="109"/>
      <c r="EF187" s="109"/>
      <c r="EG187" s="109"/>
      <c r="EH187" s="109"/>
      <c r="EI187" s="109"/>
      <c r="EJ187" s="109"/>
      <c r="EK187" s="109"/>
      <c r="EL187" s="109"/>
      <c r="EM187" s="109"/>
      <c r="EN187" s="109"/>
      <c r="EO187" s="109"/>
      <c r="EP187" s="109"/>
      <c r="EQ187" s="109"/>
      <c r="ER187" s="109"/>
      <c r="ES187" s="109"/>
      <c r="ET187" s="109"/>
      <c r="EU187" s="109"/>
      <c r="EV187" s="109"/>
      <c r="EW187" s="109"/>
      <c r="EX187" s="109"/>
      <c r="EY187" s="109"/>
      <c r="EZ187" s="109"/>
      <c r="FA187" s="109"/>
      <c r="FB187" s="109"/>
      <c r="FC187" s="109"/>
      <c r="FD187" s="109"/>
      <c r="FE187" s="109"/>
      <c r="FF187" s="109"/>
      <c r="FG187" s="109"/>
      <c r="FH187" s="109"/>
      <c r="FI187" s="109"/>
      <c r="FJ187" s="109"/>
      <c r="FK187" s="109"/>
      <c r="FL187" s="109"/>
      <c r="FM187" s="109"/>
      <c r="FN187" s="109"/>
      <c r="FO187" s="109"/>
      <c r="FP187" s="109"/>
      <c r="FQ187" s="109"/>
      <c r="FR187" s="109"/>
      <c r="FS187" s="109"/>
      <c r="FT187" s="109"/>
      <c r="FU187" s="109"/>
      <c r="FV187" s="109"/>
      <c r="FW187" s="109"/>
      <c r="FX187" s="109"/>
      <c r="FY187" s="109"/>
      <c r="FZ187" s="109"/>
      <c r="GA187" s="109"/>
      <c r="GB187" s="109"/>
      <c r="GC187" s="109"/>
      <c r="GD187" s="109"/>
      <c r="GE187" s="109"/>
      <c r="GF187" s="109"/>
      <c r="GG187" s="109"/>
      <c r="GH187" s="109"/>
      <c r="GI187" s="109"/>
      <c r="GJ187" s="109"/>
      <c r="GK187" s="109"/>
      <c r="GL187" s="109"/>
      <c r="GM187" s="109"/>
      <c r="GN187" s="109"/>
      <c r="GO187" s="109"/>
      <c r="GP187" s="109"/>
      <c r="GQ187" s="109"/>
      <c r="GR187" s="109"/>
      <c r="GS187" s="109"/>
      <c r="GT187" s="109"/>
      <c r="GU187" s="109"/>
      <c r="GV187" s="109"/>
      <c r="GW187" s="109"/>
      <c r="GX187" s="109"/>
      <c r="GY187" s="109"/>
      <c r="GZ187" s="109"/>
      <c r="HA187" s="109"/>
      <c r="HB187" s="109"/>
      <c r="HC187" s="109"/>
      <c r="HD187" s="109"/>
      <c r="HE187" s="109"/>
      <c r="HF187" s="109"/>
      <c r="HG187" s="109"/>
      <c r="HH187" s="109"/>
      <c r="HI187" s="109"/>
      <c r="HJ187" s="109"/>
      <c r="HK187" s="109"/>
      <c r="HL187" s="109"/>
      <c r="HM187" s="109"/>
      <c r="HN187" s="109"/>
      <c r="HO187" s="109"/>
      <c r="HP187" s="109"/>
      <c r="HQ187" s="109"/>
      <c r="HR187" s="109"/>
      <c r="HS187" s="109"/>
      <c r="HT187" s="109"/>
      <c r="HU187" s="109"/>
      <c r="HV187" s="109"/>
      <c r="HW187" s="109"/>
      <c r="HX187" s="109"/>
      <c r="HY187" s="109"/>
      <c r="HZ187" s="109"/>
      <c r="IA187" s="109"/>
      <c r="IB187" s="109"/>
      <c r="IC187" s="109"/>
      <c r="ID187" s="109"/>
      <c r="IE187" s="109"/>
      <c r="IF187" s="109"/>
      <c r="IG187" s="109"/>
      <c r="IH187" s="109"/>
      <c r="II187" s="109"/>
      <c r="IJ187" s="109"/>
      <c r="IK187" s="109"/>
      <c r="IL187" s="109"/>
      <c r="IM187" s="109"/>
      <c r="IN187" s="109"/>
      <c r="IO187" s="109"/>
      <c r="IP187" s="109"/>
      <c r="IQ187" s="109"/>
      <c r="IR187" s="109"/>
      <c r="IS187" s="109"/>
      <c r="IT187" s="109"/>
      <c r="IU187" s="109"/>
      <c r="IV187" s="109"/>
    </row>
    <row r="188" spans="1:257">
      <c r="A188" s="146"/>
      <c r="B188" s="48"/>
      <c r="C188" s="48"/>
      <c r="D188" s="14"/>
      <c r="E188" s="48"/>
      <c r="F188" s="18"/>
      <c r="G188" s="16"/>
      <c r="H188" s="17"/>
      <c r="I188" s="17"/>
      <c r="J188" s="242"/>
      <c r="K188" s="242"/>
      <c r="L188" s="130"/>
      <c r="M188" s="57"/>
      <c r="N188" s="18"/>
      <c r="O188" s="18"/>
      <c r="P188" s="18"/>
      <c r="Q188" s="20"/>
      <c r="R188" s="20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  <c r="AD188" s="109"/>
      <c r="AE188" s="109"/>
      <c r="AF188" s="109"/>
      <c r="AG188" s="109"/>
      <c r="AH188" s="109"/>
      <c r="AI188" s="109"/>
      <c r="AJ188" s="109"/>
      <c r="AK188" s="109"/>
      <c r="AL188" s="109"/>
      <c r="AM188" s="109"/>
      <c r="AN188" s="109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109"/>
      <c r="BE188" s="109"/>
      <c r="BF188" s="109"/>
      <c r="BG188" s="109"/>
      <c r="BH188" s="109"/>
      <c r="BI188" s="109"/>
      <c r="BJ188" s="109"/>
      <c r="BK188" s="109"/>
      <c r="BL188" s="109"/>
      <c r="BM188" s="109"/>
      <c r="BN188" s="109"/>
      <c r="BO188" s="109"/>
      <c r="BP188" s="109"/>
      <c r="BQ188" s="109"/>
      <c r="BR188" s="109"/>
      <c r="BS188" s="109"/>
      <c r="BT188" s="109"/>
      <c r="BU188" s="109"/>
      <c r="BV188" s="109"/>
      <c r="BW188" s="109"/>
      <c r="BX188" s="109"/>
      <c r="BY188" s="109"/>
      <c r="BZ188" s="109"/>
      <c r="CA188" s="109"/>
      <c r="CB188" s="109"/>
      <c r="CC188" s="109"/>
      <c r="CD188" s="109"/>
      <c r="CE188" s="109"/>
      <c r="CF188" s="109"/>
      <c r="CG188" s="109"/>
      <c r="CH188" s="109"/>
      <c r="CI188" s="109"/>
      <c r="CJ188" s="109"/>
      <c r="CK188" s="109"/>
      <c r="CL188" s="109"/>
      <c r="CM188" s="109"/>
      <c r="CN188" s="109"/>
      <c r="CO188" s="109"/>
      <c r="CP188" s="109"/>
      <c r="CQ188" s="109"/>
      <c r="CR188" s="109"/>
      <c r="CS188" s="109"/>
      <c r="CT188" s="109"/>
      <c r="CU188" s="109"/>
      <c r="CV188" s="109"/>
      <c r="CW188" s="109"/>
      <c r="CX188" s="109"/>
      <c r="CY188" s="109"/>
      <c r="CZ188" s="109"/>
      <c r="DA188" s="109"/>
      <c r="DB188" s="109"/>
      <c r="DC188" s="109"/>
      <c r="DD188" s="109"/>
      <c r="DE188" s="109"/>
      <c r="DF188" s="109"/>
      <c r="DG188" s="109"/>
      <c r="DH188" s="109"/>
      <c r="DI188" s="109"/>
      <c r="DJ188" s="109"/>
      <c r="DK188" s="109"/>
      <c r="DL188" s="109"/>
      <c r="DM188" s="109"/>
      <c r="DN188" s="109"/>
      <c r="DO188" s="109"/>
      <c r="DP188" s="109"/>
      <c r="DQ188" s="109"/>
      <c r="DR188" s="109"/>
      <c r="DS188" s="109"/>
      <c r="DT188" s="109"/>
      <c r="DU188" s="109"/>
      <c r="DV188" s="109"/>
      <c r="DW188" s="109"/>
      <c r="DX188" s="109"/>
      <c r="DY188" s="109"/>
      <c r="DZ188" s="109"/>
      <c r="EA188" s="109"/>
      <c r="EB188" s="109"/>
      <c r="EC188" s="109"/>
      <c r="ED188" s="109"/>
      <c r="EE188" s="109"/>
      <c r="EF188" s="109"/>
      <c r="EG188" s="109"/>
      <c r="EH188" s="109"/>
      <c r="EI188" s="109"/>
      <c r="EJ188" s="109"/>
      <c r="EK188" s="109"/>
      <c r="EL188" s="109"/>
      <c r="EM188" s="109"/>
      <c r="EN188" s="109"/>
      <c r="EO188" s="109"/>
      <c r="EP188" s="109"/>
      <c r="EQ188" s="109"/>
      <c r="ER188" s="109"/>
      <c r="ES188" s="109"/>
      <c r="ET188" s="109"/>
      <c r="EU188" s="109"/>
      <c r="EV188" s="109"/>
      <c r="EW188" s="109"/>
      <c r="EX188" s="109"/>
      <c r="EY188" s="109"/>
      <c r="EZ188" s="109"/>
      <c r="FA188" s="109"/>
      <c r="FB188" s="109"/>
      <c r="FC188" s="109"/>
      <c r="FD188" s="109"/>
      <c r="FE188" s="109"/>
      <c r="FF188" s="109"/>
      <c r="FG188" s="109"/>
      <c r="FH188" s="109"/>
      <c r="FI188" s="109"/>
      <c r="FJ188" s="109"/>
      <c r="FK188" s="109"/>
      <c r="FL188" s="109"/>
      <c r="FM188" s="109"/>
      <c r="FN188" s="109"/>
      <c r="FO188" s="109"/>
      <c r="FP188" s="109"/>
      <c r="FQ188" s="109"/>
      <c r="FR188" s="109"/>
      <c r="FS188" s="109"/>
      <c r="FT188" s="109"/>
      <c r="FU188" s="109"/>
      <c r="FV188" s="109"/>
      <c r="FW188" s="109"/>
      <c r="FX188" s="109"/>
      <c r="FY188" s="109"/>
      <c r="FZ188" s="109"/>
      <c r="GA188" s="109"/>
      <c r="GB188" s="109"/>
      <c r="GC188" s="109"/>
      <c r="GD188" s="109"/>
      <c r="GE188" s="109"/>
      <c r="GF188" s="109"/>
      <c r="GG188" s="109"/>
      <c r="GH188" s="109"/>
      <c r="GI188" s="109"/>
      <c r="GJ188" s="109"/>
      <c r="GK188" s="109"/>
      <c r="GL188" s="109"/>
      <c r="GM188" s="109"/>
      <c r="GN188" s="109"/>
      <c r="GO188" s="109"/>
      <c r="GP188" s="109"/>
      <c r="GQ188" s="109"/>
      <c r="GR188" s="109"/>
      <c r="GS188" s="109"/>
      <c r="GT188" s="109"/>
      <c r="GU188" s="109"/>
      <c r="GV188" s="109"/>
      <c r="GW188" s="109"/>
      <c r="GX188" s="109"/>
      <c r="GY188" s="109"/>
      <c r="GZ188" s="109"/>
      <c r="HA188" s="109"/>
      <c r="HB188" s="109"/>
      <c r="HC188" s="109"/>
      <c r="HD188" s="109"/>
      <c r="HE188" s="109"/>
      <c r="HF188" s="109"/>
      <c r="HG188" s="109"/>
      <c r="HH188" s="109"/>
      <c r="HI188" s="109"/>
      <c r="HJ188" s="109"/>
      <c r="HK188" s="109"/>
      <c r="HL188" s="109"/>
      <c r="HM188" s="109"/>
      <c r="HN188" s="109"/>
      <c r="HO188" s="109"/>
      <c r="HP188" s="109"/>
      <c r="HQ188" s="109"/>
      <c r="HR188" s="109"/>
      <c r="HS188" s="109"/>
      <c r="HT188" s="109"/>
      <c r="HU188" s="109"/>
      <c r="HV188" s="109"/>
      <c r="HW188" s="109"/>
      <c r="HX188" s="109"/>
      <c r="HY188" s="109"/>
      <c r="HZ188" s="109"/>
      <c r="IA188" s="109"/>
      <c r="IB188" s="109"/>
      <c r="IC188" s="109"/>
      <c r="ID188" s="109"/>
      <c r="IE188" s="109"/>
      <c r="IF188" s="109"/>
      <c r="IG188" s="109"/>
      <c r="IH188" s="109"/>
      <c r="II188" s="109"/>
      <c r="IJ188" s="109"/>
      <c r="IK188" s="109"/>
      <c r="IL188" s="109"/>
      <c r="IM188" s="109"/>
      <c r="IN188" s="109"/>
      <c r="IO188" s="109"/>
      <c r="IP188" s="109"/>
      <c r="IQ188" s="109"/>
      <c r="IR188" s="109"/>
      <c r="IS188" s="109"/>
      <c r="IT188" s="109"/>
      <c r="IU188" s="109"/>
      <c r="IV188" s="109"/>
    </row>
    <row r="189" spans="1:257" ht="14.25" customHeight="1">
      <c r="A189" s="243" t="s">
        <v>178</v>
      </c>
      <c r="B189" s="243"/>
      <c r="C189" s="243"/>
      <c r="D189" s="243"/>
      <c r="E189" s="139"/>
      <c r="F189" s="140"/>
      <c r="G189" s="106"/>
      <c r="H189" s="107"/>
      <c r="I189" s="107"/>
      <c r="J189" s="107"/>
      <c r="K189" s="107"/>
      <c r="L189" s="107"/>
      <c r="M189" s="121"/>
      <c r="N189" s="18"/>
      <c r="O189" s="108"/>
      <c r="P189" s="108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  <c r="AD189" s="109"/>
      <c r="AE189" s="109"/>
      <c r="AF189" s="109"/>
      <c r="AG189" s="109"/>
      <c r="AH189" s="109"/>
      <c r="AI189" s="109"/>
      <c r="AJ189" s="109"/>
      <c r="AK189" s="109"/>
      <c r="AL189" s="109"/>
      <c r="AM189" s="109"/>
      <c r="AN189" s="109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109"/>
      <c r="BE189" s="109"/>
      <c r="BF189" s="109"/>
      <c r="BG189" s="109"/>
      <c r="BH189" s="109"/>
      <c r="BI189" s="109"/>
      <c r="BJ189" s="109"/>
      <c r="BK189" s="109"/>
      <c r="BL189" s="109"/>
      <c r="BM189" s="109"/>
      <c r="BN189" s="109"/>
      <c r="BO189" s="109"/>
      <c r="BP189" s="109"/>
      <c r="BQ189" s="109"/>
      <c r="BR189" s="109"/>
      <c r="BS189" s="109"/>
      <c r="BT189" s="109"/>
      <c r="BU189" s="109"/>
      <c r="BV189" s="109"/>
      <c r="BW189" s="109"/>
      <c r="BX189" s="109"/>
      <c r="BY189" s="109"/>
      <c r="BZ189" s="109"/>
      <c r="CA189" s="109"/>
      <c r="CB189" s="109"/>
      <c r="CC189" s="109"/>
      <c r="CD189" s="109"/>
      <c r="CE189" s="109"/>
      <c r="CF189" s="109"/>
      <c r="CG189" s="109"/>
      <c r="CH189" s="109"/>
      <c r="CI189" s="109"/>
      <c r="CJ189" s="109"/>
      <c r="CK189" s="109"/>
      <c r="CL189" s="109"/>
      <c r="CM189" s="109"/>
      <c r="CN189" s="109"/>
      <c r="CO189" s="109"/>
      <c r="CP189" s="109"/>
      <c r="CQ189" s="109"/>
      <c r="CR189" s="109"/>
      <c r="CS189" s="109"/>
      <c r="CT189" s="109"/>
      <c r="CU189" s="109"/>
      <c r="CV189" s="109"/>
      <c r="CW189" s="109"/>
      <c r="CX189" s="109"/>
      <c r="CY189" s="109"/>
      <c r="CZ189" s="109"/>
      <c r="DA189" s="109"/>
      <c r="DB189" s="109"/>
      <c r="DC189" s="109"/>
      <c r="DD189" s="109"/>
      <c r="DE189" s="109"/>
      <c r="DF189" s="109"/>
      <c r="DG189" s="109"/>
      <c r="DH189" s="109"/>
      <c r="DI189" s="109"/>
      <c r="DJ189" s="109"/>
      <c r="DK189" s="109"/>
      <c r="DL189" s="109"/>
      <c r="DM189" s="109"/>
      <c r="DN189" s="109"/>
      <c r="DO189" s="109"/>
      <c r="DP189" s="109"/>
      <c r="DQ189" s="109"/>
      <c r="DR189" s="109"/>
      <c r="DS189" s="109"/>
      <c r="DT189" s="109"/>
      <c r="DU189" s="109"/>
      <c r="DV189" s="109"/>
      <c r="DW189" s="109"/>
      <c r="DX189" s="109"/>
      <c r="DY189" s="109"/>
      <c r="DZ189" s="109"/>
      <c r="EA189" s="109"/>
      <c r="EB189" s="109"/>
      <c r="EC189" s="109"/>
      <c r="ED189" s="109"/>
      <c r="EE189" s="109"/>
      <c r="EF189" s="109"/>
      <c r="EG189" s="109"/>
      <c r="EH189" s="109"/>
      <c r="EI189" s="109"/>
      <c r="EJ189" s="109"/>
      <c r="EK189" s="109"/>
      <c r="EL189" s="109"/>
      <c r="EM189" s="109"/>
      <c r="EN189" s="109"/>
      <c r="EO189" s="109"/>
      <c r="EP189" s="109"/>
      <c r="EQ189" s="109"/>
      <c r="ER189" s="109"/>
      <c r="ES189" s="109"/>
      <c r="ET189" s="109"/>
      <c r="EU189" s="109"/>
      <c r="EV189" s="109"/>
      <c r="EW189" s="109"/>
      <c r="EX189" s="109"/>
      <c r="EY189" s="109"/>
      <c r="EZ189" s="109"/>
      <c r="FA189" s="109"/>
      <c r="FB189" s="109"/>
      <c r="FC189" s="109"/>
      <c r="FD189" s="109"/>
      <c r="FE189" s="109"/>
      <c r="FF189" s="109"/>
      <c r="FG189" s="109"/>
      <c r="FH189" s="109"/>
      <c r="FI189" s="109"/>
      <c r="FJ189" s="109"/>
      <c r="FK189" s="109"/>
      <c r="FL189" s="109"/>
      <c r="FM189" s="109"/>
      <c r="FN189" s="109"/>
      <c r="FO189" s="109"/>
      <c r="FP189" s="109"/>
      <c r="FQ189" s="109"/>
      <c r="FR189" s="109"/>
      <c r="FS189" s="109"/>
      <c r="FT189" s="109"/>
      <c r="FU189" s="109"/>
      <c r="FV189" s="109"/>
      <c r="FW189" s="109"/>
      <c r="FX189" s="109"/>
      <c r="FY189" s="109"/>
      <c r="FZ189" s="109"/>
      <c r="GA189" s="109"/>
      <c r="GB189" s="109"/>
      <c r="GC189" s="109"/>
      <c r="GD189" s="109"/>
      <c r="GE189" s="109"/>
      <c r="GF189" s="109"/>
      <c r="GG189" s="109"/>
      <c r="GH189" s="109"/>
      <c r="GI189" s="109"/>
      <c r="GJ189" s="109"/>
      <c r="GK189" s="109"/>
      <c r="GL189" s="109"/>
      <c r="GM189" s="109"/>
      <c r="GN189" s="109"/>
      <c r="GO189" s="109"/>
      <c r="GP189" s="109"/>
      <c r="GQ189" s="109"/>
      <c r="GR189" s="109"/>
      <c r="GS189" s="109"/>
      <c r="GT189" s="109"/>
      <c r="GU189" s="109"/>
      <c r="GV189" s="109"/>
      <c r="GW189" s="109"/>
      <c r="GX189" s="109"/>
      <c r="GY189" s="109"/>
      <c r="GZ189" s="109"/>
      <c r="HA189" s="109"/>
      <c r="HB189" s="109"/>
      <c r="HC189" s="109"/>
      <c r="HD189" s="109"/>
      <c r="HE189" s="109"/>
      <c r="HF189" s="109"/>
      <c r="HG189" s="109"/>
      <c r="HH189" s="109"/>
      <c r="HI189" s="109"/>
      <c r="HJ189" s="109"/>
      <c r="HK189" s="109"/>
      <c r="HL189" s="109"/>
      <c r="HM189" s="109"/>
      <c r="HN189" s="109"/>
      <c r="HO189" s="109"/>
      <c r="HP189" s="109"/>
      <c r="HQ189" s="109"/>
      <c r="HR189" s="109"/>
      <c r="HS189" s="109"/>
      <c r="HT189" s="109"/>
      <c r="HU189" s="109"/>
      <c r="HV189" s="109"/>
      <c r="HW189" s="109"/>
      <c r="HX189" s="109"/>
      <c r="HY189" s="109"/>
      <c r="HZ189" s="109"/>
      <c r="IA189" s="109"/>
      <c r="IB189" s="109"/>
      <c r="IC189" s="109"/>
      <c r="ID189" s="109"/>
      <c r="IE189" s="109"/>
      <c r="IF189" s="109"/>
      <c r="IG189" s="109"/>
      <c r="IH189" s="109"/>
      <c r="II189" s="109"/>
      <c r="IJ189" s="109"/>
      <c r="IK189" s="109"/>
      <c r="IL189" s="109"/>
      <c r="IM189" s="109"/>
      <c r="IN189" s="109"/>
      <c r="IO189" s="109"/>
      <c r="IP189" s="109"/>
      <c r="IQ189" s="109"/>
      <c r="IR189" s="109"/>
      <c r="IS189" s="109"/>
      <c r="IT189" s="109"/>
      <c r="IU189" s="109"/>
      <c r="IV189" s="109"/>
    </row>
    <row r="190" spans="1:257" s="27" customFormat="1" ht="15" customHeight="1">
      <c r="A190" s="111" t="s">
        <v>2</v>
      </c>
      <c r="B190" s="110" t="s">
        <v>3</v>
      </c>
      <c r="C190" s="22" t="s">
        <v>4</v>
      </c>
      <c r="D190" s="110" t="s">
        <v>5</v>
      </c>
      <c r="E190" s="22" t="s">
        <v>6</v>
      </c>
      <c r="F190" s="111" t="s">
        <v>30</v>
      </c>
      <c r="G190" s="111" t="s">
        <v>337</v>
      </c>
      <c r="H190" s="111" t="s">
        <v>8</v>
      </c>
      <c r="I190" s="111" t="s">
        <v>68</v>
      </c>
      <c r="J190" s="111" t="s">
        <v>166</v>
      </c>
      <c r="K190" s="112" t="s">
        <v>204</v>
      </c>
      <c r="L190" s="21" t="s">
        <v>12</v>
      </c>
      <c r="M190" s="142"/>
      <c r="N190" s="142"/>
      <c r="O190" s="142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  <c r="AU190" s="143"/>
      <c r="AV190" s="143"/>
      <c r="AW190" s="143"/>
      <c r="AX190" s="143"/>
      <c r="AY190" s="143"/>
      <c r="AZ190" s="143"/>
      <c r="BA190" s="143"/>
      <c r="BB190" s="143"/>
      <c r="BC190" s="143"/>
      <c r="BD190" s="143"/>
      <c r="BE190" s="143"/>
      <c r="BF190" s="143"/>
      <c r="BG190" s="143"/>
      <c r="BH190" s="143"/>
      <c r="BI190" s="143"/>
      <c r="BJ190" s="143"/>
      <c r="BK190" s="143"/>
      <c r="BL190" s="143"/>
      <c r="BM190" s="143"/>
      <c r="BN190" s="143"/>
      <c r="BO190" s="143"/>
      <c r="BP190" s="143"/>
      <c r="BQ190" s="143"/>
      <c r="BR190" s="143"/>
      <c r="BS190" s="143"/>
      <c r="BT190" s="143"/>
      <c r="BU190" s="143"/>
      <c r="BV190" s="143"/>
      <c r="BW190" s="143"/>
      <c r="BX190" s="143"/>
      <c r="BY190" s="143"/>
      <c r="BZ190" s="143"/>
      <c r="CA190" s="143"/>
      <c r="CB190" s="143"/>
      <c r="CC190" s="143"/>
      <c r="CD190" s="143"/>
      <c r="CE190" s="143"/>
      <c r="CF190" s="143"/>
      <c r="CG190" s="143"/>
      <c r="CH190" s="143"/>
      <c r="CI190" s="143"/>
      <c r="CJ190" s="143"/>
      <c r="CK190" s="143"/>
      <c r="CL190" s="143"/>
      <c r="CM190" s="143"/>
      <c r="CN190" s="143"/>
      <c r="CO190" s="143"/>
      <c r="CP190" s="143"/>
      <c r="CQ190" s="143"/>
      <c r="CR190" s="143"/>
      <c r="CS190" s="143"/>
      <c r="CT190" s="143"/>
      <c r="CU190" s="143"/>
      <c r="CV190" s="143"/>
      <c r="CW190" s="143"/>
      <c r="CX190" s="143"/>
      <c r="CY190" s="143"/>
      <c r="CZ190" s="143"/>
      <c r="DA190" s="143"/>
      <c r="DB190" s="143"/>
      <c r="DC190" s="143"/>
      <c r="DD190" s="143"/>
      <c r="DE190" s="143"/>
      <c r="DF190" s="143"/>
      <c r="DG190" s="143"/>
      <c r="DH190" s="143"/>
      <c r="DI190" s="143"/>
      <c r="DJ190" s="143"/>
      <c r="DK190" s="143"/>
      <c r="DL190" s="143"/>
      <c r="DM190" s="143"/>
      <c r="DN190" s="143"/>
      <c r="DO190" s="143"/>
      <c r="DP190" s="143"/>
      <c r="DQ190" s="143"/>
      <c r="DR190" s="143"/>
      <c r="DS190" s="143"/>
      <c r="DT190" s="143"/>
      <c r="DU190" s="143"/>
      <c r="DV190" s="143"/>
      <c r="DW190" s="143"/>
      <c r="DX190" s="143"/>
      <c r="DY190" s="143"/>
      <c r="DZ190" s="143"/>
      <c r="EA190" s="143"/>
      <c r="EB190" s="143"/>
      <c r="EC190" s="143"/>
      <c r="ED190" s="143"/>
      <c r="EE190" s="143"/>
      <c r="EF190" s="143"/>
      <c r="EG190" s="143"/>
      <c r="EH190" s="143"/>
      <c r="EI190" s="143"/>
      <c r="EJ190" s="143"/>
      <c r="EK190" s="143"/>
      <c r="EL190" s="143"/>
      <c r="EM190" s="143"/>
      <c r="EN190" s="143"/>
      <c r="EO190" s="143"/>
      <c r="EP190" s="143"/>
      <c r="EQ190" s="143"/>
      <c r="ER190" s="143"/>
      <c r="ES190" s="143"/>
      <c r="ET190" s="143"/>
      <c r="EU190" s="143"/>
      <c r="EV190" s="143"/>
      <c r="EW190" s="143"/>
      <c r="EX190" s="143"/>
      <c r="EY190" s="143"/>
      <c r="EZ190" s="143"/>
      <c r="FA190" s="143"/>
      <c r="FB190" s="143"/>
      <c r="FC190" s="143"/>
      <c r="FD190" s="143"/>
      <c r="FE190" s="143"/>
      <c r="FF190" s="143"/>
      <c r="FG190" s="143"/>
      <c r="FH190" s="143"/>
      <c r="FI190" s="143"/>
      <c r="FJ190" s="143"/>
      <c r="FK190" s="143"/>
      <c r="FL190" s="143"/>
      <c r="FM190" s="143"/>
      <c r="FN190" s="143"/>
      <c r="FO190" s="143"/>
      <c r="FP190" s="143"/>
      <c r="FQ190" s="143"/>
      <c r="FR190" s="143"/>
      <c r="FS190" s="143"/>
      <c r="FT190" s="143"/>
      <c r="FU190" s="143"/>
      <c r="FV190" s="143"/>
      <c r="FW190" s="143"/>
      <c r="FX190" s="143"/>
      <c r="FY190" s="143"/>
      <c r="FZ190" s="143"/>
      <c r="GA190" s="143"/>
      <c r="GB190" s="143"/>
      <c r="GC190" s="143"/>
      <c r="GD190" s="143"/>
      <c r="GE190" s="143"/>
      <c r="GF190" s="143"/>
      <c r="GG190" s="143"/>
      <c r="GH190" s="143"/>
      <c r="GI190" s="143"/>
      <c r="GJ190" s="143"/>
      <c r="GK190" s="143"/>
      <c r="GL190" s="143"/>
      <c r="GM190" s="143"/>
      <c r="GN190" s="143"/>
      <c r="GO190" s="143"/>
      <c r="GP190" s="143"/>
      <c r="GQ190" s="143"/>
      <c r="GR190" s="143"/>
      <c r="GS190" s="143"/>
      <c r="GT190" s="143"/>
      <c r="GU190" s="143"/>
      <c r="GV190" s="143"/>
      <c r="GW190" s="143"/>
      <c r="GX190" s="143"/>
      <c r="GY190" s="143"/>
      <c r="GZ190" s="143"/>
      <c r="HA190" s="143"/>
      <c r="HB190" s="143"/>
      <c r="HC190" s="143"/>
      <c r="HD190" s="143"/>
      <c r="HE190" s="143"/>
      <c r="HF190" s="143"/>
      <c r="HG190" s="143"/>
      <c r="HH190" s="143"/>
      <c r="HI190" s="143"/>
      <c r="HJ190" s="143"/>
      <c r="HK190" s="143"/>
      <c r="HL190" s="143"/>
      <c r="HM190" s="143"/>
      <c r="HN190" s="143"/>
      <c r="HO190" s="143"/>
      <c r="HP190" s="143"/>
      <c r="HQ190" s="143"/>
      <c r="HR190" s="143"/>
      <c r="HS190" s="143"/>
      <c r="HT190" s="143"/>
      <c r="HU190" s="143"/>
      <c r="HV190" s="143"/>
      <c r="HW190" s="143"/>
      <c r="HX190" s="143"/>
      <c r="HY190" s="143"/>
      <c r="HZ190" s="143"/>
      <c r="IA190" s="143"/>
      <c r="IB190" s="143"/>
      <c r="IC190" s="143"/>
      <c r="ID190" s="143"/>
      <c r="IE190" s="143"/>
      <c r="IF190" s="143"/>
      <c r="IG190" s="143"/>
      <c r="IH190" s="143"/>
      <c r="II190" s="143"/>
      <c r="IJ190" s="143"/>
      <c r="IK190" s="143"/>
      <c r="IL190" s="143"/>
      <c r="IM190" s="143"/>
      <c r="IN190" s="143"/>
      <c r="IO190" s="143"/>
      <c r="IP190" s="143"/>
      <c r="IQ190" s="143"/>
      <c r="IR190" s="143"/>
    </row>
    <row r="191" spans="1:257" ht="15" customHeight="1">
      <c r="A191" s="28" t="s">
        <v>555</v>
      </c>
      <c r="B191" s="144"/>
      <c r="C191" s="46"/>
      <c r="D191" s="46"/>
      <c r="E191" s="144"/>
      <c r="F191" s="145"/>
      <c r="G191" s="116">
        <v>46235</v>
      </c>
      <c r="H191" s="116">
        <f>G191+9</f>
        <v>46244</v>
      </c>
      <c r="I191" s="116">
        <f>G191+17</f>
        <v>46252</v>
      </c>
      <c r="J191" s="116">
        <f>I191+7</f>
        <v>46259</v>
      </c>
      <c r="K191" s="33" t="s">
        <v>305</v>
      </c>
      <c r="L191" s="34">
        <f>G191-3+TIME(16,0,0)</f>
        <v>46232.666666666664</v>
      </c>
      <c r="M191" s="108"/>
      <c r="N191" s="108"/>
      <c r="O191" s="108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  <c r="AD191" s="109"/>
      <c r="AE191" s="109"/>
      <c r="AF191" s="109"/>
      <c r="AG191" s="109"/>
      <c r="AH191" s="109"/>
      <c r="AI191" s="109"/>
      <c r="AJ191" s="109"/>
      <c r="AK191" s="109"/>
      <c r="AL191" s="109"/>
      <c r="AM191" s="109"/>
      <c r="AN191" s="109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109"/>
      <c r="BE191" s="109"/>
      <c r="BF191" s="109"/>
      <c r="BG191" s="109"/>
      <c r="BH191" s="109"/>
      <c r="BI191" s="109"/>
      <c r="BJ191" s="109"/>
      <c r="BK191" s="109"/>
      <c r="BL191" s="109"/>
      <c r="BM191" s="109"/>
      <c r="BN191" s="109"/>
      <c r="BO191" s="109"/>
      <c r="BP191" s="109"/>
      <c r="BQ191" s="109"/>
      <c r="BR191" s="109"/>
      <c r="BS191" s="109"/>
      <c r="BT191" s="109"/>
      <c r="BU191" s="109"/>
      <c r="BV191" s="109"/>
      <c r="BW191" s="109"/>
      <c r="BX191" s="109"/>
      <c r="BY191" s="109"/>
      <c r="BZ191" s="109"/>
      <c r="CA191" s="109"/>
      <c r="CB191" s="109"/>
      <c r="CC191" s="109"/>
      <c r="CD191" s="109"/>
      <c r="CE191" s="109"/>
      <c r="CF191" s="109"/>
      <c r="CG191" s="109"/>
      <c r="CH191" s="109"/>
      <c r="CI191" s="109"/>
      <c r="CJ191" s="109"/>
      <c r="CK191" s="109"/>
      <c r="CL191" s="109"/>
      <c r="CM191" s="109"/>
      <c r="CN191" s="109"/>
      <c r="CO191" s="109"/>
      <c r="CP191" s="109"/>
      <c r="CQ191" s="109"/>
      <c r="CR191" s="109"/>
      <c r="CS191" s="109"/>
      <c r="CT191" s="109"/>
      <c r="CU191" s="109"/>
      <c r="CV191" s="109"/>
      <c r="CW191" s="109"/>
      <c r="CX191" s="109"/>
      <c r="CY191" s="109"/>
      <c r="CZ191" s="109"/>
      <c r="DA191" s="109"/>
      <c r="DB191" s="109"/>
      <c r="DC191" s="109"/>
      <c r="DD191" s="109"/>
      <c r="DE191" s="109"/>
      <c r="DF191" s="109"/>
      <c r="DG191" s="109"/>
      <c r="DH191" s="109"/>
      <c r="DI191" s="109"/>
      <c r="DJ191" s="109"/>
      <c r="DK191" s="109"/>
      <c r="DL191" s="109"/>
      <c r="DM191" s="109"/>
      <c r="DN191" s="109"/>
      <c r="DO191" s="109"/>
      <c r="DP191" s="109"/>
      <c r="DQ191" s="109"/>
      <c r="DR191" s="109"/>
      <c r="DS191" s="109"/>
      <c r="DT191" s="109"/>
      <c r="DU191" s="109"/>
      <c r="DV191" s="109"/>
      <c r="DW191" s="109"/>
      <c r="DX191" s="109"/>
      <c r="DY191" s="109"/>
      <c r="DZ191" s="109"/>
      <c r="EA191" s="109"/>
      <c r="EB191" s="109"/>
      <c r="EC191" s="109"/>
      <c r="ED191" s="109"/>
      <c r="EE191" s="109"/>
      <c r="EF191" s="109"/>
      <c r="EG191" s="109"/>
      <c r="EH191" s="109"/>
      <c r="EI191" s="109"/>
      <c r="EJ191" s="109"/>
      <c r="EK191" s="109"/>
      <c r="EL191" s="109"/>
      <c r="EM191" s="109"/>
      <c r="EN191" s="109"/>
      <c r="EO191" s="109"/>
      <c r="EP191" s="109"/>
      <c r="EQ191" s="109"/>
      <c r="ER191" s="109"/>
      <c r="ES191" s="109"/>
      <c r="ET191" s="109"/>
      <c r="EU191" s="109"/>
      <c r="EV191" s="109"/>
      <c r="EW191" s="109"/>
      <c r="EX191" s="109"/>
      <c r="EY191" s="109"/>
      <c r="EZ191" s="109"/>
      <c r="FA191" s="109"/>
      <c r="FB191" s="109"/>
      <c r="FC191" s="109"/>
      <c r="FD191" s="109"/>
      <c r="FE191" s="109"/>
      <c r="FF191" s="109"/>
      <c r="FG191" s="109"/>
      <c r="FH191" s="109"/>
      <c r="FI191" s="109"/>
      <c r="FJ191" s="109"/>
      <c r="FK191" s="109"/>
      <c r="FL191" s="109"/>
      <c r="FM191" s="109"/>
      <c r="FN191" s="109"/>
      <c r="FO191" s="109"/>
      <c r="FP191" s="109"/>
      <c r="FQ191" s="109"/>
      <c r="FR191" s="109"/>
      <c r="FS191" s="109"/>
      <c r="FT191" s="109"/>
      <c r="FU191" s="109"/>
      <c r="FV191" s="109"/>
      <c r="FW191" s="109"/>
      <c r="FX191" s="109"/>
      <c r="FY191" s="109"/>
      <c r="FZ191" s="109"/>
      <c r="GA191" s="109"/>
      <c r="GB191" s="109"/>
      <c r="GC191" s="109"/>
      <c r="GD191" s="109"/>
      <c r="GE191" s="109"/>
      <c r="GF191" s="109"/>
      <c r="GG191" s="109"/>
      <c r="GH191" s="109"/>
      <c r="GI191" s="109"/>
      <c r="GJ191" s="109"/>
      <c r="GK191" s="109"/>
      <c r="GL191" s="109"/>
      <c r="GM191" s="109"/>
      <c r="GN191" s="109"/>
      <c r="GO191" s="109"/>
      <c r="GP191" s="109"/>
      <c r="GQ191" s="109"/>
      <c r="GR191" s="109"/>
      <c r="GS191" s="109"/>
      <c r="GT191" s="109"/>
      <c r="GU191" s="109"/>
      <c r="GV191" s="109"/>
      <c r="GW191" s="109"/>
      <c r="GX191" s="109"/>
      <c r="GY191" s="109"/>
      <c r="GZ191" s="109"/>
      <c r="HA191" s="109"/>
      <c r="HB191" s="109"/>
      <c r="HC191" s="109"/>
      <c r="HD191" s="109"/>
      <c r="HE191" s="109"/>
      <c r="HF191" s="109"/>
      <c r="HG191" s="109"/>
      <c r="HH191" s="109"/>
      <c r="HI191" s="109"/>
      <c r="HJ191" s="109"/>
      <c r="HK191" s="109"/>
      <c r="HL191" s="109"/>
      <c r="HM191" s="109"/>
      <c r="HN191" s="109"/>
      <c r="HO191" s="109"/>
      <c r="HP191" s="109"/>
      <c r="HQ191" s="109"/>
      <c r="HR191" s="109"/>
      <c r="HS191" s="109"/>
      <c r="HT191" s="109"/>
      <c r="HU191" s="109"/>
      <c r="HV191" s="109"/>
      <c r="HW191" s="109"/>
      <c r="HX191" s="109"/>
      <c r="HY191" s="109"/>
      <c r="HZ191" s="109"/>
      <c r="IA191" s="109"/>
      <c r="IB191" s="109"/>
      <c r="IC191" s="109"/>
      <c r="ID191" s="109"/>
      <c r="IE191" s="109"/>
      <c r="IF191" s="109"/>
      <c r="IG191" s="109"/>
      <c r="IH191" s="109"/>
      <c r="II191" s="109"/>
      <c r="IJ191" s="109"/>
      <c r="IK191" s="109"/>
      <c r="IL191" s="109"/>
      <c r="IM191" s="109"/>
      <c r="IN191" s="109"/>
      <c r="IO191" s="109"/>
      <c r="IP191" s="109"/>
      <c r="IQ191" s="109"/>
      <c r="IR191" s="109"/>
    </row>
    <row r="192" spans="1:257" ht="15" customHeight="1">
      <c r="A192" s="28" t="s">
        <v>453</v>
      </c>
      <c r="B192" s="144" t="s">
        <v>454</v>
      </c>
      <c r="C192" s="46" t="s">
        <v>457</v>
      </c>
      <c r="D192" s="46" t="s">
        <v>458</v>
      </c>
      <c r="E192" s="144" t="s">
        <v>454</v>
      </c>
      <c r="F192" s="145"/>
      <c r="G192" s="116">
        <f>G191+7</f>
        <v>46242</v>
      </c>
      <c r="H192" s="116">
        <f t="shared" ref="H192:H195" si="67">G192+9</f>
        <v>46251</v>
      </c>
      <c r="I192" s="116">
        <f>G192+17</f>
        <v>46259</v>
      </c>
      <c r="J192" s="116">
        <f>I192+7</f>
        <v>46266</v>
      </c>
      <c r="K192" s="33" t="s">
        <v>312</v>
      </c>
      <c r="L192" s="34">
        <f>G192-3+TIME(16,0,0)</f>
        <v>46239.666666666664</v>
      </c>
      <c r="M192" s="108"/>
      <c r="N192" s="108"/>
      <c r="O192" s="108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  <c r="AD192" s="109"/>
      <c r="AE192" s="109"/>
      <c r="AF192" s="109"/>
      <c r="AG192" s="109"/>
      <c r="AH192" s="109"/>
      <c r="AI192" s="109"/>
      <c r="AJ192" s="109"/>
      <c r="AK192" s="109"/>
      <c r="AL192" s="109"/>
      <c r="AM192" s="109"/>
      <c r="AN192" s="109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109"/>
      <c r="BE192" s="109"/>
      <c r="BF192" s="109"/>
      <c r="BG192" s="109"/>
      <c r="BH192" s="109"/>
      <c r="BI192" s="109"/>
      <c r="BJ192" s="109"/>
      <c r="BK192" s="109"/>
      <c r="BL192" s="109"/>
      <c r="BM192" s="109"/>
      <c r="BN192" s="109"/>
      <c r="BO192" s="109"/>
      <c r="BP192" s="109"/>
      <c r="BQ192" s="109"/>
      <c r="BR192" s="109"/>
      <c r="BS192" s="109"/>
      <c r="BT192" s="109"/>
      <c r="BU192" s="109"/>
      <c r="BV192" s="109"/>
      <c r="BW192" s="109"/>
      <c r="BX192" s="109"/>
      <c r="BY192" s="109"/>
      <c r="BZ192" s="109"/>
      <c r="CA192" s="109"/>
      <c r="CB192" s="109"/>
      <c r="CC192" s="109"/>
      <c r="CD192" s="109"/>
      <c r="CE192" s="109"/>
      <c r="CF192" s="109"/>
      <c r="CG192" s="109"/>
      <c r="CH192" s="109"/>
      <c r="CI192" s="109"/>
      <c r="CJ192" s="109"/>
      <c r="CK192" s="109"/>
      <c r="CL192" s="109"/>
      <c r="CM192" s="109"/>
      <c r="CN192" s="109"/>
      <c r="CO192" s="109"/>
      <c r="CP192" s="109"/>
      <c r="CQ192" s="109"/>
      <c r="CR192" s="109"/>
      <c r="CS192" s="109"/>
      <c r="CT192" s="109"/>
      <c r="CU192" s="109"/>
      <c r="CV192" s="109"/>
      <c r="CW192" s="109"/>
      <c r="CX192" s="109"/>
      <c r="CY192" s="109"/>
      <c r="CZ192" s="109"/>
      <c r="DA192" s="109"/>
      <c r="DB192" s="109"/>
      <c r="DC192" s="109"/>
      <c r="DD192" s="109"/>
      <c r="DE192" s="109"/>
      <c r="DF192" s="109"/>
      <c r="DG192" s="109"/>
      <c r="DH192" s="109"/>
      <c r="DI192" s="109"/>
      <c r="DJ192" s="109"/>
      <c r="DK192" s="109"/>
      <c r="DL192" s="109"/>
      <c r="DM192" s="109"/>
      <c r="DN192" s="109"/>
      <c r="DO192" s="109"/>
      <c r="DP192" s="109"/>
      <c r="DQ192" s="109"/>
      <c r="DR192" s="109"/>
      <c r="DS192" s="109"/>
      <c r="DT192" s="109"/>
      <c r="DU192" s="109"/>
      <c r="DV192" s="109"/>
      <c r="DW192" s="109"/>
      <c r="DX192" s="109"/>
      <c r="DY192" s="109"/>
      <c r="DZ192" s="109"/>
      <c r="EA192" s="109"/>
      <c r="EB192" s="109"/>
      <c r="EC192" s="109"/>
      <c r="ED192" s="109"/>
      <c r="EE192" s="109"/>
      <c r="EF192" s="109"/>
      <c r="EG192" s="109"/>
      <c r="EH192" s="109"/>
      <c r="EI192" s="109"/>
      <c r="EJ192" s="109"/>
      <c r="EK192" s="109"/>
      <c r="EL192" s="109"/>
      <c r="EM192" s="109"/>
      <c r="EN192" s="109"/>
      <c r="EO192" s="109"/>
      <c r="EP192" s="109"/>
      <c r="EQ192" s="109"/>
      <c r="ER192" s="109"/>
      <c r="ES192" s="109"/>
      <c r="ET192" s="109"/>
      <c r="EU192" s="109"/>
      <c r="EV192" s="109"/>
      <c r="EW192" s="109"/>
      <c r="EX192" s="109"/>
      <c r="EY192" s="109"/>
      <c r="EZ192" s="109"/>
      <c r="FA192" s="109"/>
      <c r="FB192" s="109"/>
      <c r="FC192" s="109"/>
      <c r="FD192" s="109"/>
      <c r="FE192" s="109"/>
      <c r="FF192" s="109"/>
      <c r="FG192" s="109"/>
      <c r="FH192" s="109"/>
      <c r="FI192" s="109"/>
      <c r="FJ192" s="109"/>
      <c r="FK192" s="109"/>
      <c r="FL192" s="109"/>
      <c r="FM192" s="109"/>
      <c r="FN192" s="109"/>
      <c r="FO192" s="109"/>
      <c r="FP192" s="109"/>
      <c r="FQ192" s="109"/>
      <c r="FR192" s="109"/>
      <c r="FS192" s="109"/>
      <c r="FT192" s="109"/>
      <c r="FU192" s="109"/>
      <c r="FV192" s="109"/>
      <c r="FW192" s="109"/>
      <c r="FX192" s="109"/>
      <c r="FY192" s="109"/>
      <c r="FZ192" s="109"/>
      <c r="GA192" s="109"/>
      <c r="GB192" s="109"/>
      <c r="GC192" s="109"/>
      <c r="GD192" s="109"/>
      <c r="GE192" s="109"/>
      <c r="GF192" s="109"/>
      <c r="GG192" s="109"/>
      <c r="GH192" s="109"/>
      <c r="GI192" s="109"/>
      <c r="GJ192" s="109"/>
      <c r="GK192" s="109"/>
      <c r="GL192" s="109"/>
      <c r="GM192" s="109"/>
      <c r="GN192" s="109"/>
      <c r="GO192" s="109"/>
      <c r="GP192" s="109"/>
      <c r="GQ192" s="109"/>
      <c r="GR192" s="109"/>
      <c r="GS192" s="109"/>
      <c r="GT192" s="109"/>
      <c r="GU192" s="109"/>
      <c r="GV192" s="109"/>
      <c r="GW192" s="109"/>
      <c r="GX192" s="109"/>
      <c r="GY192" s="109"/>
      <c r="GZ192" s="109"/>
      <c r="HA192" s="109"/>
      <c r="HB192" s="109"/>
      <c r="HC192" s="109"/>
      <c r="HD192" s="109"/>
      <c r="HE192" s="109"/>
      <c r="HF192" s="109"/>
      <c r="HG192" s="109"/>
      <c r="HH192" s="109"/>
      <c r="HI192" s="109"/>
      <c r="HJ192" s="109"/>
      <c r="HK192" s="109"/>
      <c r="HL192" s="109"/>
      <c r="HM192" s="109"/>
      <c r="HN192" s="109"/>
      <c r="HO192" s="109"/>
      <c r="HP192" s="109"/>
      <c r="HQ192" s="109"/>
      <c r="HR192" s="109"/>
      <c r="HS192" s="109"/>
      <c r="HT192" s="109"/>
      <c r="HU192" s="109"/>
      <c r="HV192" s="109"/>
      <c r="HW192" s="109"/>
      <c r="HX192" s="109"/>
      <c r="HY192" s="109"/>
      <c r="HZ192" s="109"/>
      <c r="IA192" s="109"/>
      <c r="IB192" s="109"/>
      <c r="IC192" s="109"/>
      <c r="ID192" s="109"/>
      <c r="IE192" s="109"/>
      <c r="IF192" s="109"/>
      <c r="IG192" s="109"/>
      <c r="IH192" s="109"/>
      <c r="II192" s="109"/>
      <c r="IJ192" s="109"/>
      <c r="IK192" s="109"/>
      <c r="IL192" s="109"/>
      <c r="IM192" s="109"/>
      <c r="IN192" s="109"/>
      <c r="IO192" s="109"/>
      <c r="IP192" s="109"/>
      <c r="IQ192" s="109"/>
      <c r="IR192" s="109"/>
    </row>
    <row r="193" spans="1:252" ht="15" customHeight="1">
      <c r="A193" s="28" t="s">
        <v>310</v>
      </c>
      <c r="B193" s="144" t="s">
        <v>455</v>
      </c>
      <c r="C193" s="46" t="s">
        <v>313</v>
      </c>
      <c r="D193" s="46" t="s">
        <v>459</v>
      </c>
      <c r="E193" s="144" t="s">
        <v>455</v>
      </c>
      <c r="F193" s="102"/>
      <c r="G193" s="116">
        <v>46256</v>
      </c>
      <c r="H193" s="116">
        <f t="shared" si="67"/>
        <v>46265</v>
      </c>
      <c r="I193" s="116">
        <f>G193+17</f>
        <v>46273</v>
      </c>
      <c r="J193" s="116">
        <f>I193+7</f>
        <v>46280</v>
      </c>
      <c r="K193" s="33" t="s">
        <v>305</v>
      </c>
      <c r="L193" s="34">
        <f>G193-3+TIME(16,0,0)</f>
        <v>46253.666666666664</v>
      </c>
      <c r="M193" s="108"/>
      <c r="N193" s="108"/>
      <c r="O193" s="108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  <c r="AD193" s="109"/>
      <c r="AE193" s="109"/>
      <c r="AF193" s="109"/>
      <c r="AG193" s="109"/>
      <c r="AH193" s="109"/>
      <c r="AI193" s="109"/>
      <c r="AJ193" s="109"/>
      <c r="AK193" s="109"/>
      <c r="AL193" s="109"/>
      <c r="AM193" s="109"/>
      <c r="AN193" s="109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109"/>
      <c r="BE193" s="109"/>
      <c r="BF193" s="109"/>
      <c r="BG193" s="109"/>
      <c r="BH193" s="109"/>
      <c r="BI193" s="109"/>
      <c r="BJ193" s="109"/>
      <c r="BK193" s="109"/>
      <c r="BL193" s="109"/>
      <c r="BM193" s="109"/>
      <c r="BN193" s="109"/>
      <c r="BO193" s="109"/>
      <c r="BP193" s="109"/>
      <c r="BQ193" s="109"/>
      <c r="BR193" s="109"/>
      <c r="BS193" s="109"/>
      <c r="BT193" s="109"/>
      <c r="BU193" s="109"/>
      <c r="BV193" s="109"/>
      <c r="BW193" s="109"/>
      <c r="BX193" s="109"/>
      <c r="BY193" s="109"/>
      <c r="BZ193" s="109"/>
      <c r="CA193" s="109"/>
      <c r="CB193" s="109"/>
      <c r="CC193" s="109"/>
      <c r="CD193" s="109"/>
      <c r="CE193" s="109"/>
      <c r="CF193" s="109"/>
      <c r="CG193" s="109"/>
      <c r="CH193" s="109"/>
      <c r="CI193" s="109"/>
      <c r="CJ193" s="109"/>
      <c r="CK193" s="109"/>
      <c r="CL193" s="109"/>
      <c r="CM193" s="109"/>
      <c r="CN193" s="109"/>
      <c r="CO193" s="109"/>
      <c r="CP193" s="109"/>
      <c r="CQ193" s="109"/>
      <c r="CR193" s="109"/>
      <c r="CS193" s="109"/>
      <c r="CT193" s="109"/>
      <c r="CU193" s="109"/>
      <c r="CV193" s="109"/>
      <c r="CW193" s="109"/>
      <c r="CX193" s="109"/>
      <c r="CY193" s="109"/>
      <c r="CZ193" s="109"/>
      <c r="DA193" s="109"/>
      <c r="DB193" s="109"/>
      <c r="DC193" s="109"/>
      <c r="DD193" s="109"/>
      <c r="DE193" s="109"/>
      <c r="DF193" s="109"/>
      <c r="DG193" s="109"/>
      <c r="DH193" s="109"/>
      <c r="DI193" s="109"/>
      <c r="DJ193" s="109"/>
      <c r="DK193" s="109"/>
      <c r="DL193" s="109"/>
      <c r="DM193" s="109"/>
      <c r="DN193" s="109"/>
      <c r="DO193" s="109"/>
      <c r="DP193" s="109"/>
      <c r="DQ193" s="109"/>
      <c r="DR193" s="109"/>
      <c r="DS193" s="109"/>
      <c r="DT193" s="109"/>
      <c r="DU193" s="109"/>
      <c r="DV193" s="109"/>
      <c r="DW193" s="109"/>
      <c r="DX193" s="109"/>
      <c r="DY193" s="109"/>
      <c r="DZ193" s="109"/>
      <c r="EA193" s="109"/>
      <c r="EB193" s="109"/>
      <c r="EC193" s="109"/>
      <c r="ED193" s="109"/>
      <c r="EE193" s="109"/>
      <c r="EF193" s="109"/>
      <c r="EG193" s="109"/>
      <c r="EH193" s="109"/>
      <c r="EI193" s="109"/>
      <c r="EJ193" s="109"/>
      <c r="EK193" s="109"/>
      <c r="EL193" s="109"/>
      <c r="EM193" s="109"/>
      <c r="EN193" s="109"/>
      <c r="EO193" s="109"/>
      <c r="EP193" s="109"/>
      <c r="EQ193" s="109"/>
      <c r="ER193" s="109"/>
      <c r="ES193" s="109"/>
      <c r="ET193" s="109"/>
      <c r="EU193" s="109"/>
      <c r="EV193" s="109"/>
      <c r="EW193" s="109"/>
      <c r="EX193" s="109"/>
      <c r="EY193" s="109"/>
      <c r="EZ193" s="109"/>
      <c r="FA193" s="109"/>
      <c r="FB193" s="109"/>
      <c r="FC193" s="109"/>
      <c r="FD193" s="109"/>
      <c r="FE193" s="109"/>
      <c r="FF193" s="109"/>
      <c r="FG193" s="109"/>
      <c r="FH193" s="109"/>
      <c r="FI193" s="109"/>
      <c r="FJ193" s="109"/>
      <c r="FK193" s="109"/>
      <c r="FL193" s="109"/>
      <c r="FM193" s="109"/>
      <c r="FN193" s="109"/>
      <c r="FO193" s="109"/>
      <c r="FP193" s="109"/>
      <c r="FQ193" s="109"/>
      <c r="FR193" s="109"/>
      <c r="FS193" s="109"/>
      <c r="FT193" s="109"/>
      <c r="FU193" s="109"/>
      <c r="FV193" s="109"/>
      <c r="FW193" s="109"/>
      <c r="FX193" s="109"/>
      <c r="FY193" s="109"/>
      <c r="FZ193" s="109"/>
      <c r="GA193" s="109"/>
      <c r="GB193" s="109"/>
      <c r="GC193" s="109"/>
      <c r="GD193" s="109"/>
      <c r="GE193" s="109"/>
      <c r="GF193" s="109"/>
      <c r="GG193" s="109"/>
      <c r="GH193" s="109"/>
      <c r="GI193" s="109"/>
      <c r="GJ193" s="109"/>
      <c r="GK193" s="109"/>
      <c r="GL193" s="109"/>
      <c r="GM193" s="109"/>
      <c r="GN193" s="109"/>
      <c r="GO193" s="109"/>
      <c r="GP193" s="109"/>
      <c r="GQ193" s="109"/>
      <c r="GR193" s="109"/>
      <c r="GS193" s="109"/>
      <c r="GT193" s="109"/>
      <c r="GU193" s="109"/>
      <c r="GV193" s="109"/>
      <c r="GW193" s="109"/>
      <c r="GX193" s="109"/>
      <c r="GY193" s="109"/>
      <c r="GZ193" s="109"/>
      <c r="HA193" s="109"/>
      <c r="HB193" s="109"/>
      <c r="HC193" s="109"/>
      <c r="HD193" s="109"/>
      <c r="HE193" s="109"/>
      <c r="HF193" s="109"/>
      <c r="HG193" s="109"/>
      <c r="HH193" s="109"/>
      <c r="HI193" s="109"/>
      <c r="HJ193" s="109"/>
      <c r="HK193" s="109"/>
      <c r="HL193" s="109"/>
      <c r="HM193" s="109"/>
      <c r="HN193" s="109"/>
      <c r="HO193" s="109"/>
      <c r="HP193" s="109"/>
      <c r="HQ193" s="109"/>
      <c r="HR193" s="109"/>
      <c r="HS193" s="109"/>
      <c r="HT193" s="109"/>
      <c r="HU193" s="109"/>
      <c r="HV193" s="109"/>
      <c r="HW193" s="109"/>
      <c r="HX193" s="109"/>
      <c r="HY193" s="109"/>
      <c r="HZ193" s="109"/>
      <c r="IA193" s="109"/>
      <c r="IB193" s="109"/>
      <c r="IC193" s="109"/>
      <c r="ID193" s="109"/>
      <c r="IE193" s="109"/>
      <c r="IF193" s="109"/>
      <c r="IG193" s="109"/>
      <c r="IH193" s="109"/>
      <c r="II193" s="109"/>
      <c r="IJ193" s="109"/>
      <c r="IK193" s="109"/>
      <c r="IL193" s="109"/>
      <c r="IM193" s="109"/>
      <c r="IN193" s="109"/>
      <c r="IO193" s="109"/>
      <c r="IP193" s="109"/>
      <c r="IQ193" s="109"/>
      <c r="IR193" s="109"/>
    </row>
    <row r="194" spans="1:252" ht="15" customHeight="1">
      <c r="A194" s="28" t="s">
        <v>311</v>
      </c>
      <c r="B194" s="144" t="s">
        <v>456</v>
      </c>
      <c r="C194" s="46" t="s">
        <v>314</v>
      </c>
      <c r="D194" s="46" t="s">
        <v>460</v>
      </c>
      <c r="E194" s="144" t="s">
        <v>456</v>
      </c>
      <c r="F194" s="102"/>
      <c r="G194" s="116">
        <f t="shared" ref="G194:G195" si="68">G193+7</f>
        <v>46263</v>
      </c>
      <c r="H194" s="116">
        <f t="shared" si="67"/>
        <v>46272</v>
      </c>
      <c r="I194" s="116">
        <f>G194+17</f>
        <v>46280</v>
      </c>
      <c r="J194" s="116">
        <f>I194+7</f>
        <v>46287</v>
      </c>
      <c r="K194" s="33" t="s">
        <v>312</v>
      </c>
      <c r="L194" s="34">
        <f>G194-3+TIME(16,0,0)</f>
        <v>46260.666666666664</v>
      </c>
      <c r="M194" s="108"/>
      <c r="N194" s="108"/>
      <c r="O194" s="18"/>
      <c r="P194" s="12"/>
    </row>
    <row r="195" spans="1:252" ht="15" customHeight="1">
      <c r="A195" s="28" t="s">
        <v>175</v>
      </c>
      <c r="B195" s="144"/>
      <c r="C195" s="46"/>
      <c r="D195" s="46"/>
      <c r="E195" s="144"/>
      <c r="F195" s="102"/>
      <c r="G195" s="116">
        <f t="shared" si="68"/>
        <v>46270</v>
      </c>
      <c r="H195" s="116">
        <f t="shared" si="67"/>
        <v>46279</v>
      </c>
      <c r="I195" s="116">
        <f>G195+17</f>
        <v>46287</v>
      </c>
      <c r="J195" s="116">
        <f>I195+7</f>
        <v>46294</v>
      </c>
      <c r="K195" s="33" t="s">
        <v>305</v>
      </c>
      <c r="L195" s="34">
        <f>G195-3+TIME(16,0,0)</f>
        <v>46267.666666666664</v>
      </c>
      <c r="M195" s="108"/>
      <c r="N195" s="108"/>
      <c r="O195" s="18"/>
      <c r="P195" s="12"/>
    </row>
    <row r="196" spans="1:252" ht="15" customHeight="1">
      <c r="A196" s="59"/>
      <c r="B196" s="60"/>
      <c r="C196" s="60"/>
      <c r="D196" s="60"/>
      <c r="E196" s="60"/>
      <c r="F196" s="147"/>
      <c r="G196" s="148"/>
      <c r="H196" s="148"/>
      <c r="I196" s="148"/>
      <c r="J196" s="148"/>
      <c r="K196" s="62"/>
      <c r="L196" s="63"/>
      <c r="M196" s="108"/>
      <c r="N196" s="108"/>
      <c r="O196" s="18"/>
      <c r="P196" s="12"/>
    </row>
    <row r="197" spans="1:252" ht="15" customHeight="1">
      <c r="A197" s="47" t="s">
        <v>19</v>
      </c>
      <c r="B197" s="14"/>
      <c r="C197" s="14"/>
      <c r="D197" s="14"/>
      <c r="E197" s="14"/>
      <c r="F197" s="18"/>
      <c r="G197" s="18"/>
      <c r="H197" s="20"/>
      <c r="I197" s="20"/>
      <c r="J197" s="242"/>
      <c r="K197" s="242"/>
      <c r="L197" s="20"/>
      <c r="M197" s="20"/>
      <c r="N197" s="19"/>
      <c r="O197" s="18"/>
      <c r="P197" s="18"/>
      <c r="Q197" s="20"/>
      <c r="R197" s="20"/>
      <c r="S197" s="20"/>
    </row>
    <row r="198" spans="1:252">
      <c r="A198" s="20"/>
      <c r="B198" s="48"/>
      <c r="C198" s="14"/>
      <c r="D198" s="14"/>
      <c r="E198" s="48"/>
      <c r="F198" s="40"/>
      <c r="G198" s="50"/>
      <c r="H198" s="41"/>
      <c r="I198" s="41"/>
      <c r="J198" s="41"/>
      <c r="K198" s="41"/>
    </row>
    <row r="199" spans="1:252">
      <c r="A199" s="149" t="s">
        <v>69</v>
      </c>
      <c r="B199" s="150"/>
      <c r="C199" s="150"/>
      <c r="D199" s="150"/>
      <c r="E199" s="150"/>
      <c r="F199" s="18"/>
      <c r="G199" s="15"/>
      <c r="H199" s="242"/>
      <c r="I199" s="242"/>
      <c r="J199" s="242"/>
      <c r="K199" s="242"/>
      <c r="L199" s="20"/>
      <c r="M199" s="20"/>
      <c r="N199" s="18"/>
    </row>
    <row r="200" spans="1:252" s="27" customFormat="1" ht="15" customHeight="1">
      <c r="A200" s="111" t="s">
        <v>2</v>
      </c>
      <c r="B200" s="22" t="s">
        <v>3</v>
      </c>
      <c r="C200" s="22" t="s">
        <v>4</v>
      </c>
      <c r="D200" s="22" t="s">
        <v>5</v>
      </c>
      <c r="E200" s="22" t="s">
        <v>6</v>
      </c>
      <c r="F200" s="21" t="s">
        <v>7</v>
      </c>
      <c r="G200" s="151" t="s">
        <v>337</v>
      </c>
      <c r="H200" s="21" t="s">
        <v>196</v>
      </c>
      <c r="I200" s="21" t="s">
        <v>70</v>
      </c>
      <c r="J200" s="21" t="s">
        <v>12</v>
      </c>
      <c r="M200" s="26"/>
      <c r="N200" s="26"/>
      <c r="O200" s="26"/>
    </row>
    <row r="201" spans="1:252" ht="15" customHeight="1">
      <c r="A201" s="64" t="s">
        <v>315</v>
      </c>
      <c r="B201" s="46" t="s">
        <v>461</v>
      </c>
      <c r="C201" s="46" t="s">
        <v>316</v>
      </c>
      <c r="D201" s="46" t="s">
        <v>466</v>
      </c>
      <c r="E201" s="46" t="s">
        <v>461</v>
      </c>
      <c r="F201" s="56"/>
      <c r="G201" s="32">
        <v>46241</v>
      </c>
      <c r="H201" s="32">
        <f>G201+2</f>
        <v>46243</v>
      </c>
      <c r="I201" s="32">
        <f>H201+2</f>
        <v>46245</v>
      </c>
      <c r="J201" s="34">
        <f>G201-3+TIME(16,0,0)</f>
        <v>46238.666666666664</v>
      </c>
      <c r="M201" s="10"/>
      <c r="P201" s="12"/>
    </row>
    <row r="202" spans="1:252" ht="15" customHeight="1">
      <c r="A202" s="64" t="s">
        <v>315</v>
      </c>
      <c r="B202" s="46" t="s">
        <v>462</v>
      </c>
      <c r="C202" s="46" t="s">
        <v>316</v>
      </c>
      <c r="D202" s="46" t="s">
        <v>467</v>
      </c>
      <c r="E202" s="46" t="s">
        <v>462</v>
      </c>
      <c r="F202" s="33"/>
      <c r="G202" s="32">
        <f>G201+7</f>
        <v>46248</v>
      </c>
      <c r="H202" s="32">
        <f t="shared" ref="H202:H205" si="69">G202+2</f>
        <v>46250</v>
      </c>
      <c r="I202" s="32">
        <f>H202+2</f>
        <v>46252</v>
      </c>
      <c r="J202" s="34">
        <f>G202-3+TIME(16,0,0)</f>
        <v>46245.666666666664</v>
      </c>
      <c r="M202" s="10"/>
      <c r="P202" s="12"/>
    </row>
    <row r="203" spans="1:252" ht="15" customHeight="1">
      <c r="A203" s="64" t="s">
        <v>315</v>
      </c>
      <c r="B203" s="46" t="s">
        <v>463</v>
      </c>
      <c r="C203" s="46" t="s">
        <v>316</v>
      </c>
      <c r="D203" s="46" t="s">
        <v>468</v>
      </c>
      <c r="E203" s="46" t="s">
        <v>463</v>
      </c>
      <c r="F203" s="33"/>
      <c r="G203" s="32">
        <f>G201+14</f>
        <v>46255</v>
      </c>
      <c r="H203" s="32">
        <f t="shared" si="69"/>
        <v>46257</v>
      </c>
      <c r="I203" s="32">
        <f t="shared" ref="I203:I205" si="70">H203+2</f>
        <v>46259</v>
      </c>
      <c r="J203" s="34">
        <f>G203-3+TIME(16,0,0)</f>
        <v>46252.666666666664</v>
      </c>
      <c r="M203" s="10"/>
      <c r="P203" s="12"/>
    </row>
    <row r="204" spans="1:252" ht="15" customHeight="1">
      <c r="A204" s="64" t="s">
        <v>315</v>
      </c>
      <c r="B204" s="46" t="s">
        <v>464</v>
      </c>
      <c r="C204" s="46" t="s">
        <v>316</v>
      </c>
      <c r="D204" s="46" t="s">
        <v>469</v>
      </c>
      <c r="E204" s="46" t="s">
        <v>464</v>
      </c>
      <c r="F204" s="33"/>
      <c r="G204" s="32">
        <f>G201+21</f>
        <v>46262</v>
      </c>
      <c r="H204" s="32">
        <f t="shared" si="69"/>
        <v>46264</v>
      </c>
      <c r="I204" s="32">
        <f t="shared" si="70"/>
        <v>46266</v>
      </c>
      <c r="J204" s="34">
        <f>G204-3+TIME(16,0,0)</f>
        <v>46259.666666666664</v>
      </c>
      <c r="M204" s="10"/>
      <c r="P204" s="12"/>
    </row>
    <row r="205" spans="1:252" ht="14.25" customHeight="1">
      <c r="A205" s="64" t="s">
        <v>315</v>
      </c>
      <c r="B205" s="46" t="s">
        <v>465</v>
      </c>
      <c r="C205" s="46" t="s">
        <v>316</v>
      </c>
      <c r="D205" s="46" t="s">
        <v>470</v>
      </c>
      <c r="E205" s="46" t="s">
        <v>465</v>
      </c>
      <c r="F205" s="33"/>
      <c r="G205" s="32">
        <f>G201+28</f>
        <v>46269</v>
      </c>
      <c r="H205" s="32">
        <f t="shared" si="69"/>
        <v>46271</v>
      </c>
      <c r="I205" s="32">
        <f t="shared" si="70"/>
        <v>46273</v>
      </c>
      <c r="J205" s="34">
        <f>G205-3+TIME(16,0,0)</f>
        <v>46266.666666666664</v>
      </c>
      <c r="M205" s="10"/>
      <c r="P205" s="12"/>
    </row>
    <row r="206" spans="1:252" ht="14.25" customHeight="1">
      <c r="A206" s="47" t="s">
        <v>19</v>
      </c>
      <c r="B206" s="14"/>
      <c r="C206" s="14"/>
      <c r="D206" s="14"/>
      <c r="E206" s="14"/>
      <c r="F206" s="15"/>
      <c r="G206" s="16"/>
      <c r="H206" s="17"/>
      <c r="I206" s="17"/>
      <c r="J206" s="242"/>
      <c r="K206" s="242"/>
      <c r="L206" s="57"/>
      <c r="M206" s="20" t="s">
        <v>208</v>
      </c>
    </row>
    <row r="207" spans="1:252">
      <c r="A207" s="127"/>
      <c r="B207" s="39"/>
      <c r="C207" s="39"/>
      <c r="D207" s="39"/>
      <c r="E207" s="39"/>
      <c r="F207" s="40"/>
      <c r="G207" s="50"/>
      <c r="H207" s="41"/>
      <c r="I207" s="41"/>
      <c r="J207" s="41"/>
      <c r="K207" s="41"/>
    </row>
    <row r="208" spans="1:252">
      <c r="A208" s="13" t="s">
        <v>71</v>
      </c>
      <c r="B208" s="39"/>
      <c r="C208" s="39"/>
      <c r="D208" s="39"/>
      <c r="E208" s="39"/>
      <c r="F208" s="40"/>
      <c r="G208" s="50"/>
      <c r="H208" s="41"/>
      <c r="I208" s="41"/>
      <c r="J208" s="41"/>
      <c r="K208" s="41"/>
    </row>
    <row r="209" spans="1:254" s="27" customFormat="1" ht="15" customHeight="1">
      <c r="A209" s="111" t="s">
        <v>2</v>
      </c>
      <c r="B209" s="22" t="s">
        <v>3</v>
      </c>
      <c r="C209" s="22" t="s">
        <v>4</v>
      </c>
      <c r="D209" s="22" t="s">
        <v>5</v>
      </c>
      <c r="E209" s="22" t="s">
        <v>6</v>
      </c>
      <c r="F209" s="21" t="s">
        <v>32</v>
      </c>
      <c r="G209" s="151" t="s">
        <v>337</v>
      </c>
      <c r="H209" s="21" t="s">
        <v>72</v>
      </c>
      <c r="I209" s="21" t="s">
        <v>12</v>
      </c>
      <c r="M209" s="26"/>
      <c r="N209" s="26"/>
      <c r="O209" s="26"/>
    </row>
    <row r="210" spans="1:254" ht="15" customHeight="1">
      <c r="A210" s="152" t="s">
        <v>547</v>
      </c>
      <c r="B210" s="153" t="s">
        <v>471</v>
      </c>
      <c r="C210" s="153" t="s">
        <v>554</v>
      </c>
      <c r="D210" s="240" t="s">
        <v>549</v>
      </c>
      <c r="E210" s="153" t="s">
        <v>471</v>
      </c>
      <c r="F210" s="93"/>
      <c r="G210" s="32">
        <v>46240</v>
      </c>
      <c r="H210" s="32">
        <f>G210+2</f>
        <v>46242</v>
      </c>
      <c r="I210" s="34">
        <f>G210-3+TIME(16,0,0)</f>
        <v>46237.666666666664</v>
      </c>
      <c r="M210" s="10"/>
      <c r="P210" s="12"/>
    </row>
    <row r="211" spans="1:254" ht="15" customHeight="1">
      <c r="A211" s="152" t="s">
        <v>547</v>
      </c>
      <c r="B211" s="153" t="s">
        <v>472</v>
      </c>
      <c r="C211" s="153" t="s">
        <v>554</v>
      </c>
      <c r="D211" s="240" t="s">
        <v>550</v>
      </c>
      <c r="E211" s="153" t="s">
        <v>472</v>
      </c>
      <c r="F211" s="93"/>
      <c r="G211" s="32">
        <f>G210+7</f>
        <v>46247</v>
      </c>
      <c r="H211" s="32">
        <f t="shared" ref="H211:H213" si="71">G211+2</f>
        <v>46249</v>
      </c>
      <c r="I211" s="34">
        <f>G211-3+TIME(16,0,0)</f>
        <v>46244.666666666664</v>
      </c>
      <c r="M211" s="10"/>
      <c r="P211" s="12"/>
    </row>
    <row r="212" spans="1:254" ht="15" customHeight="1">
      <c r="A212" s="152" t="s">
        <v>547</v>
      </c>
      <c r="B212" s="153" t="s">
        <v>473</v>
      </c>
      <c r="C212" s="153" t="s">
        <v>554</v>
      </c>
      <c r="D212" s="240" t="s">
        <v>551</v>
      </c>
      <c r="E212" s="153" t="s">
        <v>473</v>
      </c>
      <c r="F212" s="93"/>
      <c r="G212" s="32">
        <f>G210+14</f>
        <v>46254</v>
      </c>
      <c r="H212" s="32">
        <f t="shared" si="71"/>
        <v>46256</v>
      </c>
      <c r="I212" s="34">
        <f>G212-3+TIME(16,0,0)</f>
        <v>46251.666666666664</v>
      </c>
      <c r="M212" s="10"/>
      <c r="P212" s="12"/>
    </row>
    <row r="213" spans="1:254" ht="15" customHeight="1">
      <c r="A213" s="152" t="s">
        <v>547</v>
      </c>
      <c r="B213" s="153" t="s">
        <v>474</v>
      </c>
      <c r="C213" s="153" t="s">
        <v>554</v>
      </c>
      <c r="D213" s="240" t="s">
        <v>552</v>
      </c>
      <c r="E213" s="153" t="s">
        <v>474</v>
      </c>
      <c r="F213" s="93"/>
      <c r="G213" s="32">
        <f>G210+21</f>
        <v>46261</v>
      </c>
      <c r="H213" s="32">
        <f t="shared" si="71"/>
        <v>46263</v>
      </c>
      <c r="I213" s="34">
        <f>G213-3+TIME(16,0,0)</f>
        <v>46258.666666666664</v>
      </c>
      <c r="M213" s="10"/>
      <c r="P213" s="12"/>
    </row>
    <row r="214" spans="1:254" ht="15" customHeight="1">
      <c r="A214" s="152" t="s">
        <v>547</v>
      </c>
      <c r="B214" s="153" t="s">
        <v>548</v>
      </c>
      <c r="C214" s="153" t="s">
        <v>554</v>
      </c>
      <c r="D214" s="240" t="s">
        <v>553</v>
      </c>
      <c r="E214" s="153" t="s">
        <v>548</v>
      </c>
      <c r="F214" s="93"/>
      <c r="G214" s="32">
        <f>G210+28</f>
        <v>46268</v>
      </c>
      <c r="H214" s="32">
        <f t="shared" ref="H214" si="72">G214+2</f>
        <v>46270</v>
      </c>
      <c r="I214" s="34">
        <f>G214-3+TIME(16,0,0)</f>
        <v>46265.666666666664</v>
      </c>
      <c r="M214" s="10"/>
      <c r="P214" s="12"/>
    </row>
    <row r="215" spans="1:254" ht="15" customHeight="1">
      <c r="A215" s="47" t="s">
        <v>19</v>
      </c>
      <c r="B215" s="48"/>
      <c r="C215" s="97"/>
      <c r="D215" s="48"/>
      <c r="E215" s="48"/>
      <c r="F215" s="15"/>
      <c r="G215" s="16"/>
      <c r="H215" s="17"/>
      <c r="I215" s="242"/>
      <c r="J215" s="242"/>
      <c r="K215" s="57"/>
      <c r="L215" s="20"/>
      <c r="M215" s="20"/>
    </row>
    <row r="216" spans="1:254">
      <c r="A216" s="154"/>
      <c r="B216" s="155"/>
      <c r="C216" s="155"/>
      <c r="D216" s="155"/>
      <c r="E216" s="155"/>
      <c r="F216" s="156"/>
      <c r="G216" s="119"/>
      <c r="H216" s="120"/>
      <c r="I216" s="120"/>
      <c r="K216" s="154"/>
      <c r="L216" s="120"/>
      <c r="M216" s="120"/>
      <c r="N216" s="18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  <c r="AG216" s="157"/>
      <c r="AH216" s="157"/>
      <c r="AI216" s="157"/>
      <c r="AJ216" s="157"/>
      <c r="AK216" s="157"/>
      <c r="AL216" s="157"/>
      <c r="AM216" s="157"/>
      <c r="AN216" s="157"/>
      <c r="AO216" s="157"/>
      <c r="AP216" s="157"/>
      <c r="AQ216" s="157"/>
      <c r="AR216" s="157"/>
      <c r="AS216" s="157"/>
      <c r="AT216" s="157"/>
      <c r="AU216" s="157"/>
      <c r="AV216" s="157"/>
      <c r="AW216" s="157"/>
      <c r="AX216" s="157"/>
      <c r="AY216" s="157"/>
      <c r="AZ216" s="157"/>
      <c r="BA216" s="157"/>
      <c r="BB216" s="157"/>
      <c r="BC216" s="157"/>
      <c r="BD216" s="157"/>
      <c r="BE216" s="157"/>
      <c r="BF216" s="157"/>
      <c r="BG216" s="157"/>
      <c r="BH216" s="157"/>
      <c r="BI216" s="157"/>
      <c r="BJ216" s="157"/>
      <c r="BK216" s="157"/>
      <c r="BL216" s="157"/>
      <c r="BM216" s="157"/>
      <c r="BN216" s="157"/>
      <c r="BO216" s="157"/>
      <c r="BP216" s="157"/>
      <c r="BQ216" s="157"/>
      <c r="BR216" s="157"/>
      <c r="BS216" s="157"/>
      <c r="BT216" s="157"/>
      <c r="BU216" s="157"/>
      <c r="BV216" s="157"/>
      <c r="BW216" s="157"/>
      <c r="BX216" s="157"/>
      <c r="BY216" s="157"/>
      <c r="BZ216" s="157"/>
      <c r="CA216" s="157"/>
      <c r="CB216" s="157"/>
      <c r="CC216" s="157"/>
      <c r="CD216" s="157"/>
      <c r="CE216" s="157"/>
      <c r="CF216" s="157"/>
      <c r="CG216" s="157"/>
      <c r="CH216" s="157"/>
      <c r="CI216" s="157"/>
      <c r="CJ216" s="157"/>
      <c r="CK216" s="157"/>
      <c r="CL216" s="157"/>
      <c r="CM216" s="157"/>
      <c r="CN216" s="157"/>
      <c r="CO216" s="157"/>
      <c r="CP216" s="157"/>
      <c r="CQ216" s="157"/>
      <c r="CR216" s="157"/>
      <c r="CS216" s="157"/>
      <c r="CT216" s="157"/>
      <c r="CU216" s="157"/>
      <c r="CV216" s="157"/>
      <c r="CW216" s="157"/>
      <c r="CX216" s="157"/>
      <c r="CY216" s="157"/>
      <c r="CZ216" s="157"/>
      <c r="DA216" s="157"/>
      <c r="DB216" s="157"/>
      <c r="DC216" s="157"/>
      <c r="DD216" s="157"/>
      <c r="DE216" s="157"/>
      <c r="DF216" s="157"/>
      <c r="DG216" s="157"/>
      <c r="DH216" s="157"/>
      <c r="DI216" s="157"/>
      <c r="DJ216" s="157"/>
      <c r="DK216" s="157"/>
      <c r="DL216" s="157"/>
      <c r="DM216" s="157"/>
      <c r="DN216" s="157"/>
      <c r="DO216" s="157"/>
      <c r="DP216" s="157"/>
      <c r="DQ216" s="157"/>
      <c r="DR216" s="157"/>
      <c r="DS216" s="157"/>
      <c r="DT216" s="157"/>
      <c r="DU216" s="157"/>
      <c r="DV216" s="157"/>
      <c r="DW216" s="157"/>
      <c r="DX216" s="157"/>
      <c r="DY216" s="157"/>
      <c r="DZ216" s="157"/>
      <c r="EA216" s="157"/>
      <c r="EB216" s="157"/>
      <c r="EC216" s="157"/>
      <c r="ED216" s="157"/>
      <c r="EE216" s="157"/>
      <c r="EF216" s="157"/>
      <c r="EG216" s="157"/>
      <c r="EH216" s="157"/>
      <c r="EI216" s="157"/>
      <c r="EJ216" s="157"/>
      <c r="EK216" s="157"/>
      <c r="EL216" s="157"/>
      <c r="EM216" s="157"/>
      <c r="EN216" s="157"/>
      <c r="EO216" s="157"/>
      <c r="EP216" s="157"/>
      <c r="EQ216" s="157"/>
      <c r="ER216" s="157"/>
      <c r="ES216" s="157"/>
      <c r="ET216" s="157"/>
      <c r="EU216" s="157"/>
      <c r="EV216" s="157"/>
      <c r="EW216" s="157"/>
      <c r="EX216" s="157"/>
      <c r="EY216" s="157"/>
      <c r="EZ216" s="157"/>
      <c r="FA216" s="157"/>
      <c r="FB216" s="157"/>
      <c r="FC216" s="157"/>
      <c r="FD216" s="157"/>
      <c r="FE216" s="157"/>
      <c r="FF216" s="157"/>
      <c r="FG216" s="157"/>
      <c r="FH216" s="157"/>
      <c r="FI216" s="157"/>
      <c r="FJ216" s="157"/>
      <c r="FK216" s="157"/>
      <c r="FL216" s="157"/>
      <c r="FM216" s="157"/>
      <c r="FN216" s="157"/>
      <c r="FO216" s="157"/>
      <c r="FP216" s="157"/>
      <c r="FQ216" s="157"/>
      <c r="FR216" s="157"/>
      <c r="FS216" s="157"/>
      <c r="FT216" s="157"/>
      <c r="FU216" s="157"/>
      <c r="FV216" s="157"/>
      <c r="FW216" s="157"/>
      <c r="FX216" s="157"/>
      <c r="FY216" s="157"/>
      <c r="FZ216" s="157"/>
      <c r="GA216" s="157"/>
      <c r="GB216" s="157"/>
      <c r="GC216" s="157"/>
      <c r="GD216" s="157"/>
      <c r="GE216" s="157"/>
      <c r="GF216" s="157"/>
      <c r="GG216" s="157"/>
      <c r="GH216" s="157"/>
      <c r="GI216" s="157"/>
      <c r="GJ216" s="157"/>
      <c r="GK216" s="157"/>
      <c r="GL216" s="157"/>
      <c r="GM216" s="157"/>
      <c r="GN216" s="157"/>
      <c r="GO216" s="157"/>
      <c r="GP216" s="157"/>
      <c r="GQ216" s="157"/>
      <c r="GR216" s="157"/>
      <c r="GS216" s="157"/>
      <c r="GT216" s="157"/>
      <c r="GU216" s="157"/>
      <c r="GV216" s="157"/>
      <c r="GW216" s="157"/>
      <c r="GX216" s="157"/>
      <c r="GY216" s="157"/>
      <c r="GZ216" s="157"/>
      <c r="HA216" s="157"/>
      <c r="HB216" s="157"/>
      <c r="HC216" s="157"/>
      <c r="HD216" s="157"/>
      <c r="HE216" s="157"/>
      <c r="HF216" s="157"/>
      <c r="HG216" s="157"/>
      <c r="HH216" s="157"/>
      <c r="HI216" s="157"/>
      <c r="HJ216" s="157"/>
      <c r="HK216" s="157"/>
      <c r="HL216" s="157"/>
      <c r="HM216" s="157"/>
      <c r="HN216" s="157"/>
      <c r="HO216" s="157"/>
      <c r="HP216" s="157"/>
      <c r="HQ216" s="157"/>
      <c r="HR216" s="157"/>
      <c r="HS216" s="157"/>
      <c r="HT216" s="157"/>
      <c r="HU216" s="157"/>
      <c r="HV216" s="157"/>
      <c r="HW216" s="157"/>
      <c r="HX216" s="157"/>
      <c r="HY216" s="157"/>
      <c r="HZ216" s="157"/>
      <c r="IA216" s="157"/>
      <c r="IB216" s="157"/>
      <c r="IC216" s="157"/>
      <c r="ID216" s="157"/>
      <c r="IE216" s="157"/>
      <c r="IF216" s="157"/>
      <c r="IG216" s="157"/>
      <c r="IH216" s="157"/>
      <c r="II216" s="157"/>
      <c r="IJ216" s="157"/>
      <c r="IK216" s="157"/>
      <c r="IL216" s="157"/>
      <c r="IM216" s="157"/>
      <c r="IN216" s="157"/>
      <c r="IO216" s="157"/>
      <c r="IP216" s="157"/>
      <c r="IQ216" s="157"/>
      <c r="IR216" s="157"/>
      <c r="IS216" s="157"/>
      <c r="IT216" s="157"/>
    </row>
    <row r="217" spans="1:254">
      <c r="A217" s="47" t="s">
        <v>73</v>
      </c>
      <c r="B217" s="158"/>
      <c r="C217" s="158"/>
      <c r="D217" s="158"/>
      <c r="E217" s="158"/>
      <c r="F217" s="159"/>
      <c r="G217" s="108"/>
      <c r="I217" s="242"/>
      <c r="J217" s="242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  <c r="AG217" s="157"/>
      <c r="AH217" s="157"/>
      <c r="AI217" s="157"/>
      <c r="AJ217" s="157"/>
      <c r="AK217" s="157"/>
      <c r="AL217" s="157"/>
      <c r="AM217" s="157"/>
      <c r="AN217" s="157"/>
      <c r="AO217" s="157"/>
      <c r="AP217" s="157"/>
      <c r="AQ217" s="157"/>
      <c r="AR217" s="157"/>
      <c r="AS217" s="157"/>
      <c r="AT217" s="157"/>
      <c r="AU217" s="157"/>
      <c r="AV217" s="157"/>
      <c r="AW217" s="157"/>
      <c r="AX217" s="157"/>
      <c r="AY217" s="157"/>
      <c r="AZ217" s="157"/>
      <c r="BA217" s="157"/>
      <c r="BB217" s="157"/>
      <c r="BC217" s="157"/>
      <c r="BD217" s="157"/>
      <c r="BE217" s="157"/>
      <c r="BF217" s="157"/>
      <c r="BG217" s="157"/>
      <c r="BH217" s="157"/>
      <c r="BI217" s="157"/>
      <c r="BJ217" s="157"/>
      <c r="BK217" s="157"/>
      <c r="BL217" s="157"/>
      <c r="BM217" s="157"/>
      <c r="BN217" s="157"/>
      <c r="BO217" s="157"/>
      <c r="BP217" s="157"/>
      <c r="BQ217" s="157"/>
      <c r="BR217" s="157"/>
      <c r="BS217" s="157"/>
      <c r="BT217" s="157"/>
      <c r="BU217" s="157"/>
      <c r="BV217" s="157"/>
      <c r="BW217" s="157"/>
      <c r="BX217" s="157"/>
      <c r="BY217" s="157"/>
      <c r="BZ217" s="157"/>
      <c r="CA217" s="157"/>
      <c r="CB217" s="157"/>
      <c r="CC217" s="157"/>
      <c r="CD217" s="157"/>
      <c r="CE217" s="157"/>
      <c r="CF217" s="157"/>
      <c r="CG217" s="157"/>
      <c r="CH217" s="157"/>
      <c r="CI217" s="157"/>
      <c r="CJ217" s="157"/>
      <c r="CK217" s="157"/>
      <c r="CL217" s="157"/>
      <c r="CM217" s="157"/>
      <c r="CN217" s="157"/>
      <c r="CO217" s="157"/>
      <c r="CP217" s="157"/>
      <c r="CQ217" s="157"/>
      <c r="CR217" s="157"/>
      <c r="CS217" s="157"/>
      <c r="CT217" s="157"/>
      <c r="CU217" s="157"/>
      <c r="CV217" s="157"/>
      <c r="CW217" s="157"/>
      <c r="CX217" s="157"/>
      <c r="CY217" s="157"/>
      <c r="CZ217" s="157"/>
      <c r="DA217" s="157"/>
      <c r="DB217" s="157"/>
      <c r="DC217" s="157"/>
      <c r="DD217" s="157"/>
      <c r="DE217" s="157"/>
      <c r="DF217" s="157"/>
      <c r="DG217" s="157"/>
      <c r="DH217" s="157"/>
      <c r="DI217" s="157"/>
      <c r="DJ217" s="157"/>
      <c r="DK217" s="157"/>
      <c r="DL217" s="157"/>
      <c r="DM217" s="157"/>
      <c r="DN217" s="157"/>
      <c r="DO217" s="157"/>
      <c r="DP217" s="157"/>
      <c r="DQ217" s="157"/>
      <c r="DR217" s="157"/>
      <c r="DS217" s="157"/>
      <c r="DT217" s="157"/>
      <c r="DU217" s="157"/>
      <c r="DV217" s="157"/>
      <c r="DW217" s="157"/>
      <c r="DX217" s="157"/>
      <c r="DY217" s="157"/>
      <c r="DZ217" s="157"/>
      <c r="EA217" s="157"/>
      <c r="EB217" s="157"/>
      <c r="EC217" s="157"/>
      <c r="ED217" s="157"/>
      <c r="EE217" s="157"/>
      <c r="EF217" s="157"/>
      <c r="EG217" s="157"/>
      <c r="EH217" s="157"/>
      <c r="EI217" s="157"/>
      <c r="EJ217" s="157"/>
      <c r="EK217" s="157"/>
      <c r="EL217" s="157"/>
      <c r="EM217" s="157"/>
      <c r="EN217" s="157"/>
      <c r="EO217" s="157"/>
      <c r="EP217" s="157"/>
      <c r="EQ217" s="157"/>
      <c r="ER217" s="157"/>
      <c r="ES217" s="157"/>
      <c r="ET217" s="157"/>
      <c r="EU217" s="157"/>
      <c r="EV217" s="157"/>
      <c r="EW217" s="157"/>
      <c r="EX217" s="157"/>
      <c r="EY217" s="157"/>
      <c r="EZ217" s="157"/>
      <c r="FA217" s="157"/>
      <c r="FB217" s="157"/>
      <c r="FC217" s="157"/>
      <c r="FD217" s="157"/>
      <c r="FE217" s="157"/>
      <c r="FF217" s="157"/>
      <c r="FG217" s="157"/>
      <c r="FH217" s="157"/>
      <c r="FI217" s="157"/>
      <c r="FJ217" s="157"/>
      <c r="FK217" s="157"/>
      <c r="FL217" s="157"/>
      <c r="FM217" s="157"/>
      <c r="FN217" s="157"/>
      <c r="FO217" s="157"/>
      <c r="FP217" s="157"/>
      <c r="FQ217" s="157"/>
      <c r="FR217" s="157"/>
      <c r="FS217" s="157"/>
      <c r="FT217" s="157"/>
      <c r="FU217" s="157"/>
      <c r="FV217" s="157"/>
      <c r="FW217" s="157"/>
      <c r="FX217" s="157"/>
      <c r="FY217" s="157"/>
      <c r="FZ217" s="157"/>
      <c r="GA217" s="157"/>
      <c r="GB217" s="157"/>
      <c r="GC217" s="157"/>
      <c r="GD217" s="157"/>
      <c r="GE217" s="157"/>
      <c r="GF217" s="157"/>
      <c r="GG217" s="157"/>
      <c r="GH217" s="157"/>
      <c r="GI217" s="157"/>
      <c r="GJ217" s="157"/>
      <c r="GK217" s="157"/>
      <c r="GL217" s="157"/>
      <c r="GM217" s="157"/>
      <c r="GN217" s="157"/>
      <c r="GO217" s="157"/>
      <c r="GP217" s="157"/>
      <c r="GQ217" s="157"/>
      <c r="GR217" s="157"/>
      <c r="GS217" s="157"/>
      <c r="GT217" s="157"/>
      <c r="GU217" s="157"/>
      <c r="GV217" s="157"/>
      <c r="GW217" s="157"/>
      <c r="GX217" s="157"/>
      <c r="GY217" s="157"/>
      <c r="GZ217" s="157"/>
      <c r="HA217" s="157"/>
      <c r="HB217" s="157"/>
      <c r="HC217" s="157"/>
      <c r="HD217" s="157"/>
      <c r="HE217" s="157"/>
      <c r="HF217" s="157"/>
      <c r="HG217" s="157"/>
      <c r="HH217" s="157"/>
      <c r="HI217" s="157"/>
      <c r="HJ217" s="157"/>
      <c r="HK217" s="157"/>
      <c r="HL217" s="157"/>
      <c r="HM217" s="157"/>
      <c r="HN217" s="157"/>
      <c r="HO217" s="157"/>
      <c r="HP217" s="157"/>
      <c r="HQ217" s="157"/>
      <c r="HR217" s="157"/>
      <c r="HS217" s="157"/>
      <c r="HT217" s="157"/>
      <c r="HU217" s="157"/>
      <c r="HV217" s="157"/>
      <c r="HW217" s="157"/>
      <c r="HX217" s="157"/>
      <c r="HY217" s="157"/>
      <c r="HZ217" s="157"/>
      <c r="IA217" s="157"/>
      <c r="IB217" s="157"/>
      <c r="IC217" s="157"/>
      <c r="ID217" s="157"/>
      <c r="IE217" s="157"/>
      <c r="IF217" s="157"/>
      <c r="IG217" s="157"/>
      <c r="IH217" s="157"/>
      <c r="II217" s="157"/>
      <c r="IJ217" s="157"/>
      <c r="IK217" s="157"/>
      <c r="IL217" s="157"/>
      <c r="IM217" s="157"/>
      <c r="IN217" s="157"/>
      <c r="IO217" s="157"/>
      <c r="IP217" s="157"/>
    </row>
    <row r="218" spans="1:254" s="27" customFormat="1" ht="15" customHeight="1">
      <c r="A218" s="111" t="s">
        <v>2</v>
      </c>
      <c r="B218" s="70" t="s">
        <v>74</v>
      </c>
      <c r="C218" s="22" t="s">
        <v>4</v>
      </c>
      <c r="D218" s="70" t="s">
        <v>5</v>
      </c>
      <c r="E218" s="70" t="s">
        <v>6</v>
      </c>
      <c r="F218" s="160" t="s">
        <v>15</v>
      </c>
      <c r="G218" s="112" t="s">
        <v>337</v>
      </c>
      <c r="H218" s="161" t="s">
        <v>8</v>
      </c>
      <c r="I218" s="112" t="s">
        <v>11</v>
      </c>
      <c r="J218" s="21" t="s">
        <v>12</v>
      </c>
      <c r="M218" s="26"/>
      <c r="N218" s="26"/>
      <c r="O218" s="26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  <c r="AU218" s="162"/>
      <c r="AV218" s="162"/>
      <c r="AW218" s="162"/>
      <c r="AX218" s="162"/>
      <c r="AY218" s="162"/>
      <c r="AZ218" s="162"/>
      <c r="BA218" s="162"/>
      <c r="BB218" s="162"/>
      <c r="BC218" s="162"/>
      <c r="BD218" s="162"/>
      <c r="BE218" s="162"/>
      <c r="BF218" s="162"/>
      <c r="BG218" s="162"/>
      <c r="BH218" s="162"/>
      <c r="BI218" s="162"/>
      <c r="BJ218" s="162"/>
      <c r="BK218" s="162"/>
      <c r="BL218" s="162"/>
      <c r="BM218" s="162"/>
      <c r="BN218" s="162"/>
      <c r="BO218" s="162"/>
      <c r="BP218" s="162"/>
      <c r="BQ218" s="162"/>
      <c r="BR218" s="162"/>
      <c r="BS218" s="162"/>
      <c r="BT218" s="162"/>
      <c r="BU218" s="162"/>
      <c r="BV218" s="162"/>
      <c r="BW218" s="162"/>
      <c r="BX218" s="162"/>
      <c r="BY218" s="162"/>
      <c r="BZ218" s="162"/>
      <c r="CA218" s="162"/>
      <c r="CB218" s="162"/>
      <c r="CC218" s="162"/>
      <c r="CD218" s="162"/>
      <c r="CE218" s="162"/>
      <c r="CF218" s="162"/>
      <c r="CG218" s="162"/>
      <c r="CH218" s="162"/>
      <c r="CI218" s="162"/>
      <c r="CJ218" s="162"/>
      <c r="CK218" s="162"/>
      <c r="CL218" s="162"/>
      <c r="CM218" s="162"/>
      <c r="CN218" s="162"/>
      <c r="CO218" s="162"/>
      <c r="CP218" s="162"/>
      <c r="CQ218" s="162"/>
      <c r="CR218" s="162"/>
      <c r="CS218" s="162"/>
      <c r="CT218" s="162"/>
      <c r="CU218" s="162"/>
      <c r="CV218" s="162"/>
      <c r="CW218" s="162"/>
      <c r="CX218" s="162"/>
      <c r="CY218" s="162"/>
      <c r="CZ218" s="162"/>
      <c r="DA218" s="162"/>
      <c r="DB218" s="162"/>
      <c r="DC218" s="162"/>
      <c r="DD218" s="162"/>
      <c r="DE218" s="162"/>
      <c r="DF218" s="162"/>
      <c r="DG218" s="162"/>
      <c r="DH218" s="162"/>
      <c r="DI218" s="162"/>
      <c r="DJ218" s="162"/>
      <c r="DK218" s="162"/>
      <c r="DL218" s="162"/>
      <c r="DM218" s="162"/>
      <c r="DN218" s="162"/>
      <c r="DO218" s="162"/>
      <c r="DP218" s="162"/>
      <c r="DQ218" s="162"/>
      <c r="DR218" s="162"/>
      <c r="DS218" s="162"/>
      <c r="DT218" s="162"/>
      <c r="DU218" s="162"/>
      <c r="DV218" s="162"/>
      <c r="DW218" s="162"/>
      <c r="DX218" s="162"/>
      <c r="DY218" s="162"/>
      <c r="DZ218" s="162"/>
      <c r="EA218" s="162"/>
      <c r="EB218" s="162"/>
      <c r="EC218" s="162"/>
      <c r="ED218" s="162"/>
      <c r="EE218" s="162"/>
      <c r="EF218" s="162"/>
      <c r="EG218" s="162"/>
      <c r="EH218" s="162"/>
      <c r="EI218" s="162"/>
      <c r="EJ218" s="162"/>
      <c r="EK218" s="162"/>
      <c r="EL218" s="162"/>
      <c r="EM218" s="162"/>
      <c r="EN218" s="162"/>
      <c r="EO218" s="162"/>
      <c r="EP218" s="162"/>
      <c r="EQ218" s="162"/>
      <c r="ER218" s="162"/>
      <c r="ES218" s="162"/>
      <c r="ET218" s="162"/>
      <c r="EU218" s="162"/>
      <c r="EV218" s="162"/>
      <c r="EW218" s="162"/>
      <c r="EX218" s="162"/>
      <c r="EY218" s="162"/>
      <c r="EZ218" s="162"/>
      <c r="FA218" s="162"/>
      <c r="FB218" s="162"/>
      <c r="FC218" s="162"/>
      <c r="FD218" s="162"/>
      <c r="FE218" s="162"/>
      <c r="FF218" s="162"/>
      <c r="FG218" s="162"/>
      <c r="FH218" s="162"/>
      <c r="FI218" s="162"/>
      <c r="FJ218" s="162"/>
      <c r="FK218" s="162"/>
      <c r="FL218" s="162"/>
      <c r="FM218" s="162"/>
      <c r="FN218" s="162"/>
      <c r="FO218" s="162"/>
      <c r="FP218" s="162"/>
      <c r="FQ218" s="162"/>
      <c r="FR218" s="162"/>
      <c r="FS218" s="162"/>
      <c r="FT218" s="162"/>
      <c r="FU218" s="162"/>
      <c r="FV218" s="162"/>
      <c r="FW218" s="162"/>
      <c r="FX218" s="162"/>
      <c r="FY218" s="162"/>
      <c r="FZ218" s="162"/>
      <c r="GA218" s="162"/>
      <c r="GB218" s="162"/>
      <c r="GC218" s="162"/>
      <c r="GD218" s="162"/>
      <c r="GE218" s="162"/>
      <c r="GF218" s="162"/>
      <c r="GG218" s="162"/>
      <c r="GH218" s="162"/>
      <c r="GI218" s="162"/>
      <c r="GJ218" s="162"/>
      <c r="GK218" s="162"/>
      <c r="GL218" s="162"/>
      <c r="GM218" s="162"/>
      <c r="GN218" s="162"/>
      <c r="GO218" s="162"/>
      <c r="GP218" s="162"/>
      <c r="GQ218" s="162"/>
      <c r="GR218" s="162"/>
      <c r="GS218" s="162"/>
      <c r="GT218" s="162"/>
      <c r="GU218" s="162"/>
      <c r="GV218" s="162"/>
      <c r="GW218" s="162"/>
      <c r="GX218" s="162"/>
      <c r="GY218" s="162"/>
      <c r="GZ218" s="162"/>
      <c r="HA218" s="162"/>
      <c r="HB218" s="162"/>
      <c r="HC218" s="162"/>
      <c r="HD218" s="162"/>
      <c r="HE218" s="162"/>
      <c r="HF218" s="162"/>
      <c r="HG218" s="162"/>
      <c r="HH218" s="162"/>
      <c r="HI218" s="162"/>
      <c r="HJ218" s="162"/>
      <c r="HK218" s="162"/>
      <c r="HL218" s="162"/>
      <c r="HM218" s="162"/>
      <c r="HN218" s="162"/>
      <c r="HO218" s="162"/>
      <c r="HP218" s="162"/>
      <c r="HQ218" s="162"/>
      <c r="HR218" s="162"/>
      <c r="HS218" s="162"/>
      <c r="HT218" s="162"/>
      <c r="HU218" s="162"/>
      <c r="HV218" s="162"/>
      <c r="HW218" s="162"/>
      <c r="HX218" s="162"/>
      <c r="HY218" s="162"/>
      <c r="HZ218" s="162"/>
      <c r="IA218" s="162"/>
      <c r="IB218" s="162"/>
      <c r="IC218" s="162"/>
      <c r="ID218" s="162"/>
      <c r="IE218" s="162"/>
      <c r="IF218" s="162"/>
      <c r="IG218" s="162"/>
      <c r="IH218" s="162"/>
      <c r="II218" s="162"/>
      <c r="IJ218" s="162"/>
      <c r="IK218" s="162"/>
      <c r="IL218" s="162"/>
      <c r="IM218" s="162"/>
      <c r="IN218" s="162"/>
      <c r="IO218" s="162"/>
      <c r="IP218" s="162"/>
    </row>
    <row r="219" spans="1:254" ht="15" customHeight="1">
      <c r="A219" s="28" t="s">
        <v>317</v>
      </c>
      <c r="B219" s="46" t="s">
        <v>318</v>
      </c>
      <c r="C219" s="153" t="s">
        <v>321</v>
      </c>
      <c r="D219" s="46" t="s">
        <v>318</v>
      </c>
      <c r="E219" s="46" t="s">
        <v>318</v>
      </c>
      <c r="F219" s="33"/>
      <c r="G219" s="32">
        <v>46236</v>
      </c>
      <c r="H219" s="32">
        <f>G219+7</f>
        <v>46243</v>
      </c>
      <c r="I219" s="33" t="s">
        <v>47</v>
      </c>
      <c r="J219" s="34">
        <f>G219-3+TIME(16,0,0)</f>
        <v>46233.666666666664</v>
      </c>
      <c r="K219" s="12" t="s">
        <v>1</v>
      </c>
      <c r="M219" s="108"/>
      <c r="N219" s="108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  <c r="AD219" s="109"/>
      <c r="AE219" s="109"/>
      <c r="AF219" s="109"/>
      <c r="AG219" s="109"/>
      <c r="AH219" s="109"/>
      <c r="AI219" s="109"/>
      <c r="AJ219" s="109"/>
      <c r="AK219" s="109"/>
      <c r="AL219" s="109"/>
      <c r="AM219" s="109"/>
      <c r="AN219" s="109"/>
      <c r="AO219" s="109"/>
      <c r="AP219" s="109"/>
      <c r="AQ219" s="109"/>
      <c r="AR219" s="109"/>
      <c r="AS219" s="109"/>
      <c r="AT219" s="109"/>
      <c r="AU219" s="109"/>
      <c r="AV219" s="109"/>
      <c r="AW219" s="109"/>
      <c r="AX219" s="109"/>
      <c r="AY219" s="109"/>
      <c r="AZ219" s="109"/>
      <c r="BA219" s="109"/>
      <c r="BB219" s="109"/>
      <c r="BC219" s="109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09"/>
      <c r="BO219" s="109"/>
      <c r="BP219" s="109"/>
      <c r="BQ219" s="109"/>
      <c r="BR219" s="109"/>
      <c r="BS219" s="109"/>
      <c r="BT219" s="109"/>
      <c r="BU219" s="109"/>
      <c r="BV219" s="109"/>
      <c r="BW219" s="109"/>
      <c r="BX219" s="109"/>
      <c r="BY219" s="109"/>
      <c r="BZ219" s="109"/>
      <c r="CA219" s="109"/>
      <c r="CB219" s="109"/>
      <c r="CC219" s="109"/>
      <c r="CD219" s="109"/>
      <c r="CE219" s="109"/>
      <c r="CF219" s="109"/>
      <c r="CG219" s="109"/>
      <c r="CH219" s="109"/>
      <c r="CI219" s="109"/>
      <c r="CJ219" s="109"/>
      <c r="CK219" s="109"/>
      <c r="CL219" s="109"/>
      <c r="CM219" s="109"/>
      <c r="CN219" s="109"/>
      <c r="CO219" s="109"/>
      <c r="CP219" s="109"/>
      <c r="CQ219" s="109"/>
      <c r="CR219" s="109"/>
      <c r="CS219" s="109"/>
      <c r="CT219" s="109"/>
      <c r="CU219" s="109"/>
      <c r="CV219" s="109"/>
      <c r="CW219" s="109"/>
      <c r="CX219" s="109"/>
      <c r="CY219" s="109"/>
      <c r="CZ219" s="109"/>
      <c r="DA219" s="109"/>
      <c r="DB219" s="109"/>
      <c r="DC219" s="109"/>
      <c r="DD219" s="109"/>
      <c r="DE219" s="109"/>
      <c r="DF219" s="109"/>
      <c r="DG219" s="109"/>
      <c r="DH219" s="109"/>
      <c r="DI219" s="109"/>
      <c r="DJ219" s="109"/>
      <c r="DK219" s="109"/>
      <c r="DL219" s="109"/>
      <c r="DM219" s="109"/>
      <c r="DN219" s="109"/>
      <c r="DO219" s="109"/>
      <c r="DP219" s="109"/>
      <c r="DQ219" s="109"/>
      <c r="DR219" s="109"/>
      <c r="DS219" s="109"/>
      <c r="DT219" s="109"/>
      <c r="DU219" s="109"/>
      <c r="DV219" s="109"/>
      <c r="DW219" s="109"/>
      <c r="DX219" s="109"/>
      <c r="DY219" s="109"/>
      <c r="DZ219" s="109"/>
      <c r="EA219" s="109"/>
      <c r="EB219" s="109"/>
      <c r="EC219" s="109"/>
      <c r="ED219" s="109"/>
      <c r="EE219" s="109"/>
      <c r="EF219" s="109"/>
      <c r="EG219" s="109"/>
      <c r="EH219" s="109"/>
      <c r="EI219" s="109"/>
      <c r="EJ219" s="109"/>
      <c r="EK219" s="109"/>
      <c r="EL219" s="109"/>
      <c r="EM219" s="109"/>
      <c r="EN219" s="109"/>
      <c r="EO219" s="109"/>
      <c r="EP219" s="109"/>
      <c r="EQ219" s="109"/>
      <c r="ER219" s="109"/>
      <c r="ES219" s="109"/>
      <c r="ET219" s="109"/>
      <c r="EU219" s="109"/>
      <c r="EV219" s="109"/>
      <c r="EW219" s="109"/>
      <c r="EX219" s="109"/>
      <c r="EY219" s="109"/>
      <c r="EZ219" s="109"/>
      <c r="FA219" s="109"/>
      <c r="FB219" s="109"/>
      <c r="FC219" s="109"/>
      <c r="FD219" s="109"/>
      <c r="FE219" s="109"/>
      <c r="FF219" s="109"/>
      <c r="FG219" s="109"/>
      <c r="FH219" s="109"/>
      <c r="FI219" s="109"/>
      <c r="FJ219" s="109"/>
      <c r="FK219" s="109"/>
      <c r="FL219" s="109"/>
      <c r="FM219" s="109"/>
      <c r="FN219" s="109"/>
      <c r="FO219" s="109"/>
      <c r="FP219" s="109"/>
      <c r="FQ219" s="109"/>
      <c r="FR219" s="109"/>
      <c r="FS219" s="109"/>
      <c r="FT219" s="109"/>
      <c r="FU219" s="109"/>
      <c r="FV219" s="109"/>
      <c r="FW219" s="109"/>
      <c r="FX219" s="109"/>
      <c r="FY219" s="109"/>
      <c r="FZ219" s="109"/>
      <c r="GA219" s="109"/>
      <c r="GB219" s="109"/>
      <c r="GC219" s="109"/>
      <c r="GD219" s="109"/>
      <c r="GE219" s="109"/>
      <c r="GF219" s="109"/>
      <c r="GG219" s="109"/>
      <c r="GH219" s="109"/>
      <c r="GI219" s="109"/>
      <c r="GJ219" s="109"/>
      <c r="GK219" s="109"/>
      <c r="GL219" s="109"/>
      <c r="GM219" s="109"/>
      <c r="GN219" s="109"/>
      <c r="GO219" s="109"/>
      <c r="GP219" s="109"/>
      <c r="GQ219" s="109"/>
      <c r="GR219" s="109"/>
      <c r="GS219" s="109"/>
      <c r="GT219" s="109"/>
      <c r="GU219" s="109"/>
      <c r="GV219" s="109"/>
      <c r="GW219" s="109"/>
      <c r="GX219" s="109"/>
      <c r="GY219" s="109"/>
      <c r="GZ219" s="109"/>
      <c r="HA219" s="109"/>
      <c r="HB219" s="109"/>
      <c r="HC219" s="109"/>
      <c r="HD219" s="109"/>
      <c r="HE219" s="109"/>
      <c r="HF219" s="109"/>
      <c r="HG219" s="109"/>
      <c r="HH219" s="109"/>
      <c r="HI219" s="109"/>
      <c r="HJ219" s="109"/>
      <c r="HK219" s="109"/>
      <c r="HL219" s="109"/>
      <c r="HM219" s="109"/>
      <c r="HN219" s="109"/>
      <c r="HO219" s="109"/>
      <c r="HP219" s="109"/>
      <c r="HQ219" s="109"/>
      <c r="HR219" s="109"/>
      <c r="HS219" s="109"/>
      <c r="HT219" s="109"/>
      <c r="HU219" s="109"/>
      <c r="HV219" s="109"/>
      <c r="HW219" s="109"/>
      <c r="HX219" s="109"/>
      <c r="HY219" s="109"/>
      <c r="HZ219" s="109"/>
      <c r="IA219" s="109"/>
      <c r="IB219" s="109"/>
      <c r="IC219" s="109"/>
      <c r="ID219" s="109"/>
      <c r="IE219" s="109"/>
      <c r="IF219" s="109"/>
      <c r="IG219" s="109"/>
      <c r="IH219" s="109"/>
      <c r="II219" s="109"/>
      <c r="IJ219" s="109"/>
      <c r="IK219" s="109"/>
      <c r="IL219" s="109"/>
      <c r="IM219" s="109"/>
      <c r="IN219" s="109"/>
      <c r="IO219" s="109"/>
      <c r="IP219" s="109"/>
    </row>
    <row r="220" spans="1:254" ht="15" customHeight="1">
      <c r="A220" s="28" t="s">
        <v>319</v>
      </c>
      <c r="B220" s="46" t="s">
        <v>320</v>
      </c>
      <c r="C220" s="153" t="s">
        <v>322</v>
      </c>
      <c r="D220" s="46" t="s">
        <v>320</v>
      </c>
      <c r="E220" s="46" t="s">
        <v>320</v>
      </c>
      <c r="F220" s="33"/>
      <c r="G220" s="32">
        <f>G219+7</f>
        <v>46243</v>
      </c>
      <c r="H220" s="32">
        <f>G220+7</f>
        <v>46250</v>
      </c>
      <c r="I220" s="33" t="s">
        <v>47</v>
      </c>
      <c r="J220" s="34">
        <f>G220-3+TIME(16,0,0)</f>
        <v>46240.666666666664</v>
      </c>
      <c r="M220" s="108"/>
      <c r="N220" s="108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  <c r="AD220" s="109"/>
      <c r="AE220" s="109"/>
      <c r="AF220" s="109"/>
      <c r="AG220" s="109"/>
      <c r="AH220" s="109"/>
      <c r="AI220" s="109"/>
      <c r="AJ220" s="109"/>
      <c r="AK220" s="109"/>
      <c r="AL220" s="109"/>
      <c r="AM220" s="109"/>
      <c r="AN220" s="109"/>
      <c r="AO220" s="109"/>
      <c r="AP220" s="109"/>
      <c r="AQ220" s="109"/>
      <c r="AR220" s="109"/>
      <c r="AS220" s="109"/>
      <c r="AT220" s="109"/>
      <c r="AU220" s="109"/>
      <c r="AV220" s="109"/>
      <c r="AW220" s="109"/>
      <c r="AX220" s="109"/>
      <c r="AY220" s="109"/>
      <c r="AZ220" s="109"/>
      <c r="BA220" s="109"/>
      <c r="BB220" s="109"/>
      <c r="BC220" s="109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09"/>
      <c r="BO220" s="109"/>
      <c r="BP220" s="109"/>
      <c r="BQ220" s="109"/>
      <c r="BR220" s="109"/>
      <c r="BS220" s="109"/>
      <c r="BT220" s="109"/>
      <c r="BU220" s="109"/>
      <c r="BV220" s="109"/>
      <c r="BW220" s="109"/>
      <c r="BX220" s="109"/>
      <c r="BY220" s="109"/>
      <c r="BZ220" s="109"/>
      <c r="CA220" s="109"/>
      <c r="CB220" s="109"/>
      <c r="CC220" s="109"/>
      <c r="CD220" s="109"/>
      <c r="CE220" s="109"/>
      <c r="CF220" s="109"/>
      <c r="CG220" s="109"/>
      <c r="CH220" s="109"/>
      <c r="CI220" s="109"/>
      <c r="CJ220" s="109"/>
      <c r="CK220" s="109"/>
      <c r="CL220" s="109"/>
      <c r="CM220" s="109"/>
      <c r="CN220" s="109"/>
      <c r="CO220" s="109"/>
      <c r="CP220" s="109"/>
      <c r="CQ220" s="109"/>
      <c r="CR220" s="109"/>
      <c r="CS220" s="109"/>
      <c r="CT220" s="109"/>
      <c r="CU220" s="109"/>
      <c r="CV220" s="109"/>
      <c r="CW220" s="109"/>
      <c r="CX220" s="109"/>
      <c r="CY220" s="109"/>
      <c r="CZ220" s="109"/>
      <c r="DA220" s="109"/>
      <c r="DB220" s="109"/>
      <c r="DC220" s="109"/>
      <c r="DD220" s="109"/>
      <c r="DE220" s="109"/>
      <c r="DF220" s="109"/>
      <c r="DG220" s="109"/>
      <c r="DH220" s="109"/>
      <c r="DI220" s="109"/>
      <c r="DJ220" s="109"/>
      <c r="DK220" s="109"/>
      <c r="DL220" s="109"/>
      <c r="DM220" s="109"/>
      <c r="DN220" s="109"/>
      <c r="DO220" s="109"/>
      <c r="DP220" s="109"/>
      <c r="DQ220" s="109"/>
      <c r="DR220" s="109"/>
      <c r="DS220" s="109"/>
      <c r="DT220" s="109"/>
      <c r="DU220" s="109"/>
      <c r="DV220" s="109"/>
      <c r="DW220" s="109"/>
      <c r="DX220" s="109"/>
      <c r="DY220" s="109"/>
      <c r="DZ220" s="109"/>
      <c r="EA220" s="109"/>
      <c r="EB220" s="109"/>
      <c r="EC220" s="109"/>
      <c r="ED220" s="109"/>
      <c r="EE220" s="109"/>
      <c r="EF220" s="109"/>
      <c r="EG220" s="109"/>
      <c r="EH220" s="109"/>
      <c r="EI220" s="109"/>
      <c r="EJ220" s="109"/>
      <c r="EK220" s="109"/>
      <c r="EL220" s="109"/>
      <c r="EM220" s="109"/>
      <c r="EN220" s="109"/>
      <c r="EO220" s="109"/>
      <c r="EP220" s="109"/>
      <c r="EQ220" s="109"/>
      <c r="ER220" s="109"/>
      <c r="ES220" s="109"/>
      <c r="ET220" s="109"/>
      <c r="EU220" s="109"/>
      <c r="EV220" s="109"/>
      <c r="EW220" s="109"/>
      <c r="EX220" s="109"/>
      <c r="EY220" s="109"/>
      <c r="EZ220" s="109"/>
      <c r="FA220" s="109"/>
      <c r="FB220" s="109"/>
      <c r="FC220" s="109"/>
      <c r="FD220" s="109"/>
      <c r="FE220" s="109"/>
      <c r="FF220" s="109"/>
      <c r="FG220" s="109"/>
      <c r="FH220" s="109"/>
      <c r="FI220" s="109"/>
      <c r="FJ220" s="109"/>
      <c r="FK220" s="109"/>
      <c r="FL220" s="109"/>
      <c r="FM220" s="109"/>
      <c r="FN220" s="109"/>
      <c r="FO220" s="109"/>
      <c r="FP220" s="109"/>
      <c r="FQ220" s="109"/>
      <c r="FR220" s="109"/>
      <c r="FS220" s="109"/>
      <c r="FT220" s="109"/>
      <c r="FU220" s="109"/>
      <c r="FV220" s="109"/>
      <c r="FW220" s="109"/>
      <c r="FX220" s="109"/>
      <c r="FY220" s="109"/>
      <c r="FZ220" s="109"/>
      <c r="GA220" s="109"/>
      <c r="GB220" s="109"/>
      <c r="GC220" s="109"/>
      <c r="GD220" s="109"/>
      <c r="GE220" s="109"/>
      <c r="GF220" s="109"/>
      <c r="GG220" s="109"/>
      <c r="GH220" s="109"/>
      <c r="GI220" s="109"/>
      <c r="GJ220" s="109"/>
      <c r="GK220" s="109"/>
      <c r="GL220" s="109"/>
      <c r="GM220" s="109"/>
      <c r="GN220" s="109"/>
      <c r="GO220" s="109"/>
      <c r="GP220" s="109"/>
      <c r="GQ220" s="109"/>
      <c r="GR220" s="109"/>
      <c r="GS220" s="109"/>
      <c r="GT220" s="109"/>
      <c r="GU220" s="109"/>
      <c r="GV220" s="109"/>
      <c r="GW220" s="109"/>
      <c r="GX220" s="109"/>
      <c r="GY220" s="109"/>
      <c r="GZ220" s="109"/>
      <c r="HA220" s="109"/>
      <c r="HB220" s="109"/>
      <c r="HC220" s="109"/>
      <c r="HD220" s="109"/>
      <c r="HE220" s="109"/>
      <c r="HF220" s="109"/>
      <c r="HG220" s="109"/>
      <c r="HH220" s="109"/>
      <c r="HI220" s="109"/>
      <c r="HJ220" s="109"/>
      <c r="HK220" s="109"/>
      <c r="HL220" s="109"/>
      <c r="HM220" s="109"/>
      <c r="HN220" s="109"/>
      <c r="HO220" s="109"/>
      <c r="HP220" s="109"/>
      <c r="HQ220" s="109"/>
      <c r="HR220" s="109"/>
      <c r="HS220" s="109"/>
      <c r="HT220" s="109"/>
      <c r="HU220" s="109"/>
      <c r="HV220" s="109"/>
      <c r="HW220" s="109"/>
      <c r="HX220" s="109"/>
      <c r="HY220" s="109"/>
      <c r="HZ220" s="109"/>
      <c r="IA220" s="109"/>
      <c r="IB220" s="109"/>
      <c r="IC220" s="109"/>
      <c r="ID220" s="109"/>
      <c r="IE220" s="109"/>
      <c r="IF220" s="109"/>
      <c r="IG220" s="109"/>
      <c r="IH220" s="109"/>
      <c r="II220" s="109"/>
      <c r="IJ220" s="109"/>
      <c r="IK220" s="109"/>
      <c r="IL220" s="109"/>
      <c r="IM220" s="109"/>
      <c r="IN220" s="109"/>
      <c r="IO220" s="109"/>
      <c r="IP220" s="109"/>
    </row>
    <row r="221" spans="1:254" ht="15" customHeight="1">
      <c r="A221" s="28" t="s">
        <v>475</v>
      </c>
      <c r="B221" s="46" t="s">
        <v>318</v>
      </c>
      <c r="C221" s="153" t="s">
        <v>479</v>
      </c>
      <c r="D221" s="46" t="s">
        <v>318</v>
      </c>
      <c r="E221" s="46" t="s">
        <v>318</v>
      </c>
      <c r="F221" s="33"/>
      <c r="G221" s="32">
        <f t="shared" ref="G221:G223" si="73">G220+7</f>
        <v>46250</v>
      </c>
      <c r="H221" s="32">
        <f t="shared" ref="H221:H223" si="74">G221+7</f>
        <v>46257</v>
      </c>
      <c r="I221" s="33" t="s">
        <v>47</v>
      </c>
      <c r="J221" s="34">
        <f>G221-3+TIME(16,0,0)</f>
        <v>46247.666666666664</v>
      </c>
      <c r="L221" s="20"/>
      <c r="M221" s="108"/>
      <c r="N221" s="108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  <c r="AD221" s="109"/>
      <c r="AE221" s="109"/>
      <c r="AF221" s="109"/>
      <c r="AG221" s="109"/>
      <c r="AH221" s="109"/>
      <c r="AI221" s="109"/>
      <c r="AJ221" s="109"/>
      <c r="AK221" s="109"/>
      <c r="AL221" s="109"/>
      <c r="AM221" s="109"/>
      <c r="AN221" s="109"/>
      <c r="AO221" s="109"/>
      <c r="AP221" s="109"/>
      <c r="AQ221" s="109"/>
      <c r="AR221" s="109"/>
      <c r="AS221" s="109"/>
      <c r="AT221" s="109"/>
      <c r="AU221" s="109"/>
      <c r="AV221" s="109"/>
      <c r="AW221" s="109"/>
      <c r="AX221" s="109"/>
      <c r="AY221" s="109"/>
      <c r="AZ221" s="109"/>
      <c r="BA221" s="109"/>
      <c r="BB221" s="109"/>
      <c r="BC221" s="109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09"/>
      <c r="BO221" s="109"/>
      <c r="BP221" s="109"/>
      <c r="BQ221" s="109"/>
      <c r="BR221" s="109"/>
      <c r="BS221" s="109"/>
      <c r="BT221" s="109"/>
      <c r="BU221" s="109"/>
      <c r="BV221" s="109"/>
      <c r="BW221" s="109"/>
      <c r="BX221" s="109"/>
      <c r="BY221" s="109"/>
      <c r="BZ221" s="109"/>
      <c r="CA221" s="109"/>
      <c r="CB221" s="109"/>
      <c r="CC221" s="109"/>
      <c r="CD221" s="109"/>
      <c r="CE221" s="109"/>
      <c r="CF221" s="109"/>
      <c r="CG221" s="109"/>
      <c r="CH221" s="109"/>
      <c r="CI221" s="109"/>
      <c r="CJ221" s="109"/>
      <c r="CK221" s="109"/>
      <c r="CL221" s="109"/>
      <c r="CM221" s="109"/>
      <c r="CN221" s="109"/>
      <c r="CO221" s="109"/>
      <c r="CP221" s="109"/>
      <c r="CQ221" s="109"/>
      <c r="CR221" s="109"/>
      <c r="CS221" s="109"/>
      <c r="CT221" s="109"/>
      <c r="CU221" s="109"/>
      <c r="CV221" s="109"/>
      <c r="CW221" s="109"/>
      <c r="CX221" s="109"/>
      <c r="CY221" s="109"/>
      <c r="CZ221" s="109"/>
      <c r="DA221" s="109"/>
      <c r="DB221" s="109"/>
      <c r="DC221" s="109"/>
      <c r="DD221" s="109"/>
      <c r="DE221" s="109"/>
      <c r="DF221" s="109"/>
      <c r="DG221" s="109"/>
      <c r="DH221" s="109"/>
      <c r="DI221" s="109"/>
      <c r="DJ221" s="109"/>
      <c r="DK221" s="109"/>
      <c r="DL221" s="109"/>
      <c r="DM221" s="109"/>
      <c r="DN221" s="109"/>
      <c r="DO221" s="109"/>
      <c r="DP221" s="109"/>
      <c r="DQ221" s="109"/>
      <c r="DR221" s="109"/>
      <c r="DS221" s="109"/>
      <c r="DT221" s="109"/>
      <c r="DU221" s="109"/>
      <c r="DV221" s="109"/>
      <c r="DW221" s="109"/>
      <c r="DX221" s="109"/>
      <c r="DY221" s="109"/>
      <c r="DZ221" s="109"/>
      <c r="EA221" s="109"/>
      <c r="EB221" s="109"/>
      <c r="EC221" s="109"/>
      <c r="ED221" s="109"/>
      <c r="EE221" s="109"/>
      <c r="EF221" s="109"/>
      <c r="EG221" s="109"/>
      <c r="EH221" s="109"/>
      <c r="EI221" s="109"/>
      <c r="EJ221" s="109"/>
      <c r="EK221" s="109"/>
      <c r="EL221" s="109"/>
      <c r="EM221" s="109"/>
      <c r="EN221" s="109"/>
      <c r="EO221" s="109"/>
      <c r="EP221" s="109"/>
      <c r="EQ221" s="109"/>
      <c r="ER221" s="109"/>
      <c r="ES221" s="109"/>
      <c r="ET221" s="109"/>
      <c r="EU221" s="109"/>
      <c r="EV221" s="109"/>
      <c r="EW221" s="109"/>
      <c r="EX221" s="109"/>
      <c r="EY221" s="109"/>
      <c r="EZ221" s="109"/>
      <c r="FA221" s="109"/>
      <c r="FB221" s="109"/>
      <c r="FC221" s="109"/>
      <c r="FD221" s="109"/>
      <c r="FE221" s="109"/>
      <c r="FF221" s="109"/>
      <c r="FG221" s="109"/>
      <c r="FH221" s="109"/>
      <c r="FI221" s="109"/>
      <c r="FJ221" s="109"/>
      <c r="FK221" s="109"/>
      <c r="FL221" s="109"/>
      <c r="FM221" s="109"/>
      <c r="FN221" s="109"/>
      <c r="FO221" s="109"/>
      <c r="FP221" s="109"/>
      <c r="FQ221" s="109"/>
      <c r="FR221" s="109"/>
      <c r="FS221" s="109"/>
      <c r="FT221" s="109"/>
      <c r="FU221" s="109"/>
      <c r="FV221" s="109"/>
      <c r="FW221" s="109"/>
      <c r="FX221" s="109"/>
      <c r="FY221" s="109"/>
      <c r="FZ221" s="109"/>
      <c r="GA221" s="109"/>
      <c r="GB221" s="109"/>
      <c r="GC221" s="109"/>
      <c r="GD221" s="109"/>
      <c r="GE221" s="109"/>
      <c r="GF221" s="109"/>
      <c r="GG221" s="109"/>
      <c r="GH221" s="109"/>
      <c r="GI221" s="109"/>
      <c r="GJ221" s="109"/>
      <c r="GK221" s="109"/>
      <c r="GL221" s="109"/>
      <c r="GM221" s="109"/>
      <c r="GN221" s="109"/>
      <c r="GO221" s="109"/>
      <c r="GP221" s="109"/>
      <c r="GQ221" s="109"/>
      <c r="GR221" s="109"/>
      <c r="GS221" s="109"/>
      <c r="GT221" s="109"/>
      <c r="GU221" s="109"/>
      <c r="GV221" s="109"/>
      <c r="GW221" s="109"/>
      <c r="GX221" s="109"/>
      <c r="GY221" s="109"/>
      <c r="GZ221" s="109"/>
      <c r="HA221" s="109"/>
      <c r="HB221" s="109"/>
      <c r="HC221" s="109"/>
      <c r="HD221" s="109"/>
      <c r="HE221" s="109"/>
      <c r="HF221" s="109"/>
      <c r="HG221" s="109"/>
      <c r="HH221" s="109"/>
      <c r="HI221" s="109"/>
      <c r="HJ221" s="109"/>
      <c r="HK221" s="109"/>
      <c r="HL221" s="109"/>
      <c r="HM221" s="109"/>
      <c r="HN221" s="109"/>
      <c r="HO221" s="109"/>
      <c r="HP221" s="109"/>
      <c r="HQ221" s="109"/>
      <c r="HR221" s="109"/>
      <c r="HS221" s="109"/>
      <c r="HT221" s="109"/>
      <c r="HU221" s="109"/>
      <c r="HV221" s="109"/>
      <c r="HW221" s="109"/>
      <c r="HX221" s="109"/>
      <c r="HY221" s="109"/>
      <c r="HZ221" s="109"/>
      <c r="IA221" s="109"/>
      <c r="IB221" s="109"/>
      <c r="IC221" s="109"/>
      <c r="ID221" s="109"/>
      <c r="IE221" s="109"/>
      <c r="IF221" s="109"/>
      <c r="IG221" s="109"/>
      <c r="IH221" s="109"/>
      <c r="II221" s="109"/>
      <c r="IJ221" s="109"/>
      <c r="IK221" s="109"/>
      <c r="IL221" s="109"/>
      <c r="IM221" s="109"/>
      <c r="IN221" s="109"/>
      <c r="IO221" s="109"/>
      <c r="IP221" s="109"/>
    </row>
    <row r="222" spans="1:254" ht="15" customHeight="1">
      <c r="A222" s="28" t="s">
        <v>476</v>
      </c>
      <c r="B222" s="46" t="s">
        <v>477</v>
      </c>
      <c r="C222" s="153" t="s">
        <v>480</v>
      </c>
      <c r="D222" s="46" t="s">
        <v>477</v>
      </c>
      <c r="E222" s="46" t="s">
        <v>477</v>
      </c>
      <c r="F222" s="33"/>
      <c r="G222" s="32">
        <f t="shared" si="73"/>
        <v>46257</v>
      </c>
      <c r="H222" s="32">
        <f t="shared" si="74"/>
        <v>46264</v>
      </c>
      <c r="I222" s="33" t="s">
        <v>47</v>
      </c>
      <c r="J222" s="34">
        <f>G222-3+TIME(16,0,0)</f>
        <v>46254.666666666664</v>
      </c>
      <c r="L222" s="20"/>
      <c r="M222" s="108"/>
      <c r="N222" s="108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  <c r="AD222" s="109"/>
      <c r="AE222" s="109"/>
      <c r="AF222" s="109"/>
      <c r="AG222" s="109"/>
      <c r="AH222" s="109"/>
      <c r="AI222" s="109"/>
      <c r="AJ222" s="109"/>
      <c r="AK222" s="109"/>
      <c r="AL222" s="109"/>
      <c r="AM222" s="109"/>
      <c r="AN222" s="109"/>
      <c r="AO222" s="109"/>
      <c r="AP222" s="109"/>
      <c r="AQ222" s="109"/>
      <c r="AR222" s="109"/>
      <c r="AS222" s="109"/>
      <c r="AT222" s="109"/>
      <c r="AU222" s="109"/>
      <c r="AV222" s="109"/>
      <c r="AW222" s="109"/>
      <c r="AX222" s="109"/>
      <c r="AY222" s="109"/>
      <c r="AZ222" s="109"/>
      <c r="BA222" s="109"/>
      <c r="BB222" s="109"/>
      <c r="BC222" s="109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09"/>
      <c r="BO222" s="109"/>
      <c r="BP222" s="109"/>
      <c r="BQ222" s="109"/>
      <c r="BR222" s="109"/>
      <c r="BS222" s="109"/>
      <c r="BT222" s="109"/>
      <c r="BU222" s="109"/>
      <c r="BV222" s="109"/>
      <c r="BW222" s="109"/>
      <c r="BX222" s="109"/>
      <c r="BY222" s="109"/>
      <c r="BZ222" s="109"/>
      <c r="CA222" s="109"/>
      <c r="CB222" s="109"/>
      <c r="CC222" s="109"/>
      <c r="CD222" s="109"/>
      <c r="CE222" s="109"/>
      <c r="CF222" s="109"/>
      <c r="CG222" s="109"/>
      <c r="CH222" s="109"/>
      <c r="CI222" s="109"/>
      <c r="CJ222" s="109"/>
      <c r="CK222" s="109"/>
      <c r="CL222" s="109"/>
      <c r="CM222" s="109"/>
      <c r="CN222" s="109"/>
      <c r="CO222" s="109"/>
      <c r="CP222" s="109"/>
      <c r="CQ222" s="109"/>
      <c r="CR222" s="109"/>
      <c r="CS222" s="109"/>
      <c r="CT222" s="109"/>
      <c r="CU222" s="109"/>
      <c r="CV222" s="109"/>
      <c r="CW222" s="109"/>
      <c r="CX222" s="109"/>
      <c r="CY222" s="109"/>
      <c r="CZ222" s="109"/>
      <c r="DA222" s="109"/>
      <c r="DB222" s="109"/>
      <c r="DC222" s="109"/>
      <c r="DD222" s="109"/>
      <c r="DE222" s="109"/>
      <c r="DF222" s="109"/>
      <c r="DG222" s="109"/>
      <c r="DH222" s="109"/>
      <c r="DI222" s="109"/>
      <c r="DJ222" s="109"/>
      <c r="DK222" s="109"/>
      <c r="DL222" s="109"/>
      <c r="DM222" s="109"/>
      <c r="DN222" s="109"/>
      <c r="DO222" s="109"/>
      <c r="DP222" s="109"/>
      <c r="DQ222" s="109"/>
      <c r="DR222" s="109"/>
      <c r="DS222" s="109"/>
      <c r="DT222" s="109"/>
      <c r="DU222" s="109"/>
      <c r="DV222" s="109"/>
      <c r="DW222" s="109"/>
      <c r="DX222" s="109"/>
      <c r="DY222" s="109"/>
      <c r="DZ222" s="109"/>
      <c r="EA222" s="109"/>
      <c r="EB222" s="109"/>
      <c r="EC222" s="109"/>
      <c r="ED222" s="109"/>
      <c r="EE222" s="109"/>
      <c r="EF222" s="109"/>
      <c r="EG222" s="109"/>
      <c r="EH222" s="109"/>
      <c r="EI222" s="109"/>
      <c r="EJ222" s="109"/>
      <c r="EK222" s="109"/>
      <c r="EL222" s="109"/>
      <c r="EM222" s="109"/>
      <c r="EN222" s="109"/>
      <c r="EO222" s="109"/>
      <c r="EP222" s="109"/>
      <c r="EQ222" s="109"/>
      <c r="ER222" s="109"/>
      <c r="ES222" s="109"/>
      <c r="ET222" s="109"/>
      <c r="EU222" s="109"/>
      <c r="EV222" s="109"/>
      <c r="EW222" s="109"/>
      <c r="EX222" s="109"/>
      <c r="EY222" s="109"/>
      <c r="EZ222" s="109"/>
      <c r="FA222" s="109"/>
      <c r="FB222" s="109"/>
      <c r="FC222" s="109"/>
      <c r="FD222" s="109"/>
      <c r="FE222" s="109"/>
      <c r="FF222" s="109"/>
      <c r="FG222" s="109"/>
      <c r="FH222" s="109"/>
      <c r="FI222" s="109"/>
      <c r="FJ222" s="109"/>
      <c r="FK222" s="109"/>
      <c r="FL222" s="109"/>
      <c r="FM222" s="109"/>
      <c r="FN222" s="109"/>
      <c r="FO222" s="109"/>
      <c r="FP222" s="109"/>
      <c r="FQ222" s="109"/>
      <c r="FR222" s="109"/>
      <c r="FS222" s="109"/>
      <c r="FT222" s="109"/>
      <c r="FU222" s="109"/>
      <c r="FV222" s="109"/>
      <c r="FW222" s="109"/>
      <c r="FX222" s="109"/>
      <c r="FY222" s="109"/>
      <c r="FZ222" s="109"/>
      <c r="GA222" s="109"/>
      <c r="GB222" s="109"/>
      <c r="GC222" s="109"/>
      <c r="GD222" s="109"/>
      <c r="GE222" s="109"/>
      <c r="GF222" s="109"/>
      <c r="GG222" s="109"/>
      <c r="GH222" s="109"/>
      <c r="GI222" s="109"/>
      <c r="GJ222" s="109"/>
      <c r="GK222" s="109"/>
      <c r="GL222" s="109"/>
      <c r="GM222" s="109"/>
      <c r="GN222" s="109"/>
      <c r="GO222" s="109"/>
      <c r="GP222" s="109"/>
      <c r="GQ222" s="109"/>
      <c r="GR222" s="109"/>
      <c r="GS222" s="109"/>
      <c r="GT222" s="109"/>
      <c r="GU222" s="109"/>
      <c r="GV222" s="109"/>
      <c r="GW222" s="109"/>
      <c r="GX222" s="109"/>
      <c r="GY222" s="109"/>
      <c r="GZ222" s="109"/>
      <c r="HA222" s="109"/>
      <c r="HB222" s="109"/>
      <c r="HC222" s="109"/>
      <c r="HD222" s="109"/>
      <c r="HE222" s="109"/>
      <c r="HF222" s="109"/>
      <c r="HG222" s="109"/>
      <c r="HH222" s="109"/>
      <c r="HI222" s="109"/>
      <c r="HJ222" s="109"/>
      <c r="HK222" s="109"/>
      <c r="HL222" s="109"/>
      <c r="HM222" s="109"/>
      <c r="HN222" s="109"/>
      <c r="HO222" s="109"/>
      <c r="HP222" s="109"/>
      <c r="HQ222" s="109"/>
      <c r="HR222" s="109"/>
      <c r="HS222" s="109"/>
      <c r="HT222" s="109"/>
      <c r="HU222" s="109"/>
      <c r="HV222" s="109"/>
      <c r="HW222" s="109"/>
      <c r="HX222" s="109"/>
      <c r="HY222" s="109"/>
      <c r="HZ222" s="109"/>
      <c r="IA222" s="109"/>
      <c r="IB222" s="109"/>
      <c r="IC222" s="109"/>
      <c r="ID222" s="109"/>
      <c r="IE222" s="109"/>
      <c r="IF222" s="109"/>
      <c r="IG222" s="109"/>
      <c r="IH222" s="109"/>
      <c r="II222" s="109"/>
      <c r="IJ222" s="109"/>
      <c r="IK222" s="109"/>
      <c r="IL222" s="109"/>
      <c r="IM222" s="109"/>
      <c r="IN222" s="109"/>
      <c r="IO222" s="109"/>
      <c r="IP222" s="109"/>
    </row>
    <row r="223" spans="1:254" ht="15" customHeight="1">
      <c r="A223" s="28" t="s">
        <v>478</v>
      </c>
      <c r="B223" s="46" t="s">
        <v>318</v>
      </c>
      <c r="C223" s="153" t="s">
        <v>481</v>
      </c>
      <c r="D223" s="46" t="s">
        <v>318</v>
      </c>
      <c r="E223" s="46" t="s">
        <v>318</v>
      </c>
      <c r="F223" s="33"/>
      <c r="G223" s="32">
        <f t="shared" si="73"/>
        <v>46264</v>
      </c>
      <c r="H223" s="32">
        <f t="shared" si="74"/>
        <v>46271</v>
      </c>
      <c r="I223" s="33" t="s">
        <v>47</v>
      </c>
      <c r="J223" s="34">
        <f>G223-3+TIME(16,0,0)</f>
        <v>46261.666666666664</v>
      </c>
      <c r="L223" s="20"/>
      <c r="M223" s="108"/>
      <c r="N223" s="108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  <c r="AD223" s="109"/>
      <c r="AE223" s="109"/>
      <c r="AF223" s="109"/>
      <c r="AG223" s="109"/>
      <c r="AH223" s="109"/>
      <c r="AI223" s="109"/>
      <c r="AJ223" s="109"/>
      <c r="AK223" s="109"/>
      <c r="AL223" s="109"/>
      <c r="AM223" s="109"/>
      <c r="AN223" s="109"/>
      <c r="AO223" s="109"/>
      <c r="AP223" s="109"/>
      <c r="AQ223" s="109"/>
      <c r="AR223" s="109"/>
      <c r="AS223" s="109"/>
      <c r="AT223" s="109"/>
      <c r="AU223" s="109"/>
      <c r="AV223" s="109"/>
      <c r="AW223" s="109"/>
      <c r="AX223" s="109"/>
      <c r="AY223" s="109"/>
      <c r="AZ223" s="109"/>
      <c r="BA223" s="109"/>
      <c r="BB223" s="109"/>
      <c r="BC223" s="109"/>
      <c r="BD223" s="109"/>
      <c r="BE223" s="109"/>
      <c r="BF223" s="109"/>
      <c r="BG223" s="109"/>
      <c r="BH223" s="109"/>
      <c r="BI223" s="109"/>
      <c r="BJ223" s="109"/>
      <c r="BK223" s="109"/>
      <c r="BL223" s="109"/>
      <c r="BM223" s="109"/>
      <c r="BN223" s="109"/>
      <c r="BO223" s="109"/>
      <c r="BP223" s="109"/>
      <c r="BQ223" s="109"/>
      <c r="BR223" s="109"/>
      <c r="BS223" s="109"/>
      <c r="BT223" s="109"/>
      <c r="BU223" s="109"/>
      <c r="BV223" s="109"/>
      <c r="BW223" s="109"/>
      <c r="BX223" s="109"/>
      <c r="BY223" s="109"/>
      <c r="BZ223" s="109"/>
      <c r="CA223" s="109"/>
      <c r="CB223" s="109"/>
      <c r="CC223" s="109"/>
      <c r="CD223" s="109"/>
      <c r="CE223" s="109"/>
      <c r="CF223" s="109"/>
      <c r="CG223" s="109"/>
      <c r="CH223" s="109"/>
      <c r="CI223" s="109"/>
      <c r="CJ223" s="109"/>
      <c r="CK223" s="109"/>
      <c r="CL223" s="109"/>
      <c r="CM223" s="109"/>
      <c r="CN223" s="109"/>
      <c r="CO223" s="109"/>
      <c r="CP223" s="109"/>
      <c r="CQ223" s="109"/>
      <c r="CR223" s="109"/>
      <c r="CS223" s="109"/>
      <c r="CT223" s="109"/>
      <c r="CU223" s="109"/>
      <c r="CV223" s="109"/>
      <c r="CW223" s="109"/>
      <c r="CX223" s="109"/>
      <c r="CY223" s="109"/>
      <c r="CZ223" s="109"/>
      <c r="DA223" s="109"/>
      <c r="DB223" s="109"/>
      <c r="DC223" s="109"/>
      <c r="DD223" s="109"/>
      <c r="DE223" s="109"/>
      <c r="DF223" s="109"/>
      <c r="DG223" s="109"/>
      <c r="DH223" s="109"/>
      <c r="DI223" s="109"/>
      <c r="DJ223" s="109"/>
      <c r="DK223" s="109"/>
      <c r="DL223" s="109"/>
      <c r="DM223" s="109"/>
      <c r="DN223" s="109"/>
      <c r="DO223" s="109"/>
      <c r="DP223" s="109"/>
      <c r="DQ223" s="109"/>
      <c r="DR223" s="109"/>
      <c r="DS223" s="109"/>
      <c r="DT223" s="109"/>
      <c r="DU223" s="109"/>
      <c r="DV223" s="109"/>
      <c r="DW223" s="109"/>
      <c r="DX223" s="109"/>
      <c r="DY223" s="109"/>
      <c r="DZ223" s="109"/>
      <c r="EA223" s="109"/>
      <c r="EB223" s="109"/>
      <c r="EC223" s="109"/>
      <c r="ED223" s="109"/>
      <c r="EE223" s="109"/>
      <c r="EF223" s="109"/>
      <c r="EG223" s="109"/>
      <c r="EH223" s="109"/>
      <c r="EI223" s="109"/>
      <c r="EJ223" s="109"/>
      <c r="EK223" s="109"/>
      <c r="EL223" s="109"/>
      <c r="EM223" s="109"/>
      <c r="EN223" s="109"/>
      <c r="EO223" s="109"/>
      <c r="EP223" s="109"/>
      <c r="EQ223" s="109"/>
      <c r="ER223" s="109"/>
      <c r="ES223" s="109"/>
      <c r="ET223" s="109"/>
      <c r="EU223" s="109"/>
      <c r="EV223" s="109"/>
      <c r="EW223" s="109"/>
      <c r="EX223" s="109"/>
      <c r="EY223" s="109"/>
      <c r="EZ223" s="109"/>
      <c r="FA223" s="109"/>
      <c r="FB223" s="109"/>
      <c r="FC223" s="109"/>
      <c r="FD223" s="109"/>
      <c r="FE223" s="109"/>
      <c r="FF223" s="109"/>
      <c r="FG223" s="109"/>
      <c r="FH223" s="109"/>
      <c r="FI223" s="109"/>
      <c r="FJ223" s="109"/>
      <c r="FK223" s="109"/>
      <c r="FL223" s="109"/>
      <c r="FM223" s="109"/>
      <c r="FN223" s="109"/>
      <c r="FO223" s="109"/>
      <c r="FP223" s="109"/>
      <c r="FQ223" s="109"/>
      <c r="FR223" s="109"/>
      <c r="FS223" s="109"/>
      <c r="FT223" s="109"/>
      <c r="FU223" s="109"/>
      <c r="FV223" s="109"/>
      <c r="FW223" s="109"/>
      <c r="FX223" s="109"/>
      <c r="FY223" s="109"/>
      <c r="FZ223" s="109"/>
      <c r="GA223" s="109"/>
      <c r="GB223" s="109"/>
      <c r="GC223" s="109"/>
      <c r="GD223" s="109"/>
      <c r="GE223" s="109"/>
      <c r="GF223" s="109"/>
      <c r="GG223" s="109"/>
      <c r="GH223" s="109"/>
      <c r="GI223" s="109"/>
      <c r="GJ223" s="109"/>
      <c r="GK223" s="109"/>
      <c r="GL223" s="109"/>
      <c r="GM223" s="109"/>
      <c r="GN223" s="109"/>
      <c r="GO223" s="109"/>
      <c r="GP223" s="109"/>
      <c r="GQ223" s="109"/>
      <c r="GR223" s="109"/>
      <c r="GS223" s="109"/>
      <c r="GT223" s="109"/>
      <c r="GU223" s="109"/>
      <c r="GV223" s="109"/>
      <c r="GW223" s="109"/>
      <c r="GX223" s="109"/>
      <c r="GY223" s="109"/>
      <c r="GZ223" s="109"/>
      <c r="HA223" s="109"/>
      <c r="HB223" s="109"/>
      <c r="HC223" s="109"/>
      <c r="HD223" s="109"/>
      <c r="HE223" s="109"/>
      <c r="HF223" s="109"/>
      <c r="HG223" s="109"/>
      <c r="HH223" s="109"/>
      <c r="HI223" s="109"/>
      <c r="HJ223" s="109"/>
      <c r="HK223" s="109"/>
      <c r="HL223" s="109"/>
      <c r="HM223" s="109"/>
      <c r="HN223" s="109"/>
      <c r="HO223" s="109"/>
      <c r="HP223" s="109"/>
      <c r="HQ223" s="109"/>
      <c r="HR223" s="109"/>
      <c r="HS223" s="109"/>
      <c r="HT223" s="109"/>
      <c r="HU223" s="109"/>
      <c r="HV223" s="109"/>
      <c r="HW223" s="109"/>
      <c r="HX223" s="109"/>
      <c r="HY223" s="109"/>
      <c r="HZ223" s="109"/>
      <c r="IA223" s="109"/>
      <c r="IB223" s="109"/>
      <c r="IC223" s="109"/>
      <c r="ID223" s="109"/>
      <c r="IE223" s="109"/>
      <c r="IF223" s="109"/>
      <c r="IG223" s="109"/>
      <c r="IH223" s="109"/>
      <c r="II223" s="109"/>
      <c r="IJ223" s="109"/>
      <c r="IK223" s="109"/>
      <c r="IL223" s="109"/>
      <c r="IM223" s="109"/>
      <c r="IN223" s="109"/>
      <c r="IO223" s="109"/>
      <c r="IP223" s="109"/>
    </row>
    <row r="224" spans="1:254">
      <c r="A224" s="47" t="s">
        <v>19</v>
      </c>
      <c r="B224" s="14"/>
      <c r="C224" s="14"/>
      <c r="D224" s="48"/>
      <c r="E224" s="14"/>
      <c r="F224" s="156"/>
      <c r="G224" s="119"/>
      <c r="H224" s="120"/>
      <c r="I224" s="163"/>
      <c r="J224" s="121"/>
      <c r="N224" s="108"/>
      <c r="O224" s="108"/>
      <c r="P224" s="108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  <c r="AD224" s="109"/>
      <c r="AE224" s="109"/>
      <c r="AF224" s="109"/>
      <c r="AG224" s="109"/>
      <c r="AH224" s="109"/>
      <c r="AI224" s="109"/>
      <c r="AJ224" s="109"/>
      <c r="AK224" s="109"/>
      <c r="AL224" s="109"/>
      <c r="AM224" s="109"/>
      <c r="AN224" s="109"/>
      <c r="AO224" s="109"/>
      <c r="AP224" s="109"/>
      <c r="AQ224" s="109"/>
      <c r="AR224" s="109"/>
      <c r="AS224" s="109"/>
      <c r="AT224" s="109"/>
      <c r="AU224" s="109"/>
      <c r="AV224" s="109"/>
      <c r="AW224" s="109"/>
      <c r="AX224" s="109"/>
      <c r="AY224" s="109"/>
      <c r="AZ224" s="109"/>
      <c r="BA224" s="109"/>
      <c r="BB224" s="109"/>
      <c r="BC224" s="109"/>
      <c r="BD224" s="109"/>
      <c r="BE224" s="109"/>
      <c r="BF224" s="109"/>
      <c r="BG224" s="109"/>
      <c r="BH224" s="109"/>
      <c r="BI224" s="109"/>
      <c r="BJ224" s="109"/>
      <c r="BK224" s="109"/>
      <c r="BL224" s="109"/>
      <c r="BM224" s="109"/>
      <c r="BN224" s="109"/>
      <c r="BO224" s="109"/>
      <c r="BP224" s="109"/>
      <c r="BQ224" s="109"/>
      <c r="BR224" s="109"/>
      <c r="BS224" s="109"/>
      <c r="BT224" s="109"/>
      <c r="BU224" s="109"/>
      <c r="BV224" s="109"/>
      <c r="BW224" s="109"/>
      <c r="BX224" s="109"/>
      <c r="BY224" s="109"/>
      <c r="BZ224" s="109"/>
      <c r="CA224" s="109"/>
      <c r="CB224" s="109"/>
      <c r="CC224" s="109"/>
      <c r="CD224" s="109"/>
      <c r="CE224" s="109"/>
      <c r="CF224" s="109"/>
      <c r="CG224" s="109"/>
      <c r="CH224" s="109"/>
      <c r="CI224" s="109"/>
      <c r="CJ224" s="109"/>
      <c r="CK224" s="109"/>
      <c r="CL224" s="109"/>
      <c r="CM224" s="109"/>
      <c r="CN224" s="109"/>
      <c r="CO224" s="109"/>
      <c r="CP224" s="109"/>
      <c r="CQ224" s="109"/>
      <c r="CR224" s="109"/>
      <c r="CS224" s="109"/>
      <c r="CT224" s="109"/>
      <c r="CU224" s="109"/>
      <c r="CV224" s="109"/>
      <c r="CW224" s="109"/>
      <c r="CX224" s="109"/>
      <c r="CY224" s="109"/>
      <c r="CZ224" s="109"/>
      <c r="DA224" s="109"/>
      <c r="DB224" s="109"/>
      <c r="DC224" s="109"/>
      <c r="DD224" s="109"/>
      <c r="DE224" s="109"/>
      <c r="DF224" s="109"/>
      <c r="DG224" s="109"/>
      <c r="DH224" s="109"/>
      <c r="DI224" s="109"/>
      <c r="DJ224" s="109"/>
      <c r="DK224" s="109"/>
      <c r="DL224" s="109"/>
      <c r="DM224" s="109"/>
      <c r="DN224" s="109"/>
      <c r="DO224" s="109"/>
      <c r="DP224" s="109"/>
      <c r="DQ224" s="109"/>
      <c r="DR224" s="109"/>
      <c r="DS224" s="109"/>
      <c r="DT224" s="109"/>
      <c r="DU224" s="109"/>
      <c r="DV224" s="109"/>
      <c r="DW224" s="109"/>
      <c r="DX224" s="109"/>
      <c r="DY224" s="109"/>
      <c r="DZ224" s="109"/>
      <c r="EA224" s="109"/>
      <c r="EB224" s="109"/>
      <c r="EC224" s="109"/>
      <c r="ED224" s="109"/>
      <c r="EE224" s="109"/>
      <c r="EF224" s="109"/>
      <c r="EG224" s="109"/>
      <c r="EH224" s="109"/>
      <c r="EI224" s="109"/>
      <c r="EJ224" s="109"/>
      <c r="EK224" s="109"/>
      <c r="EL224" s="109"/>
      <c r="EM224" s="109"/>
      <c r="EN224" s="109"/>
      <c r="EO224" s="109"/>
      <c r="EP224" s="109"/>
      <c r="EQ224" s="109"/>
      <c r="ER224" s="109"/>
      <c r="ES224" s="109"/>
      <c r="ET224" s="109"/>
      <c r="EU224" s="109"/>
      <c r="EV224" s="109"/>
      <c r="EW224" s="109"/>
      <c r="EX224" s="109"/>
      <c r="EY224" s="109"/>
      <c r="EZ224" s="109"/>
      <c r="FA224" s="109"/>
      <c r="FB224" s="109"/>
      <c r="FC224" s="109"/>
      <c r="FD224" s="109"/>
      <c r="FE224" s="109"/>
      <c r="FF224" s="109"/>
      <c r="FG224" s="109"/>
      <c r="FH224" s="109"/>
      <c r="FI224" s="109"/>
      <c r="FJ224" s="109"/>
      <c r="FK224" s="109"/>
      <c r="FL224" s="109"/>
      <c r="FM224" s="109"/>
      <c r="FN224" s="109"/>
      <c r="FO224" s="109"/>
      <c r="FP224" s="109"/>
      <c r="FQ224" s="109"/>
      <c r="FR224" s="109"/>
      <c r="FS224" s="109"/>
      <c r="FT224" s="109"/>
      <c r="FU224" s="109"/>
      <c r="FV224" s="109"/>
      <c r="FW224" s="109"/>
      <c r="FX224" s="109"/>
      <c r="FY224" s="109"/>
      <c r="FZ224" s="109"/>
      <c r="GA224" s="109"/>
      <c r="GB224" s="109"/>
      <c r="GC224" s="109"/>
      <c r="GD224" s="109"/>
      <c r="GE224" s="109"/>
      <c r="GF224" s="109"/>
      <c r="GG224" s="109"/>
      <c r="GH224" s="109"/>
      <c r="GI224" s="109"/>
      <c r="GJ224" s="109"/>
      <c r="GK224" s="109"/>
      <c r="GL224" s="109"/>
      <c r="GM224" s="109"/>
      <c r="GN224" s="109"/>
      <c r="GO224" s="109"/>
      <c r="GP224" s="109"/>
      <c r="GQ224" s="109"/>
      <c r="GR224" s="109"/>
      <c r="GS224" s="109"/>
      <c r="GT224" s="109"/>
      <c r="GU224" s="109"/>
      <c r="GV224" s="109"/>
      <c r="GW224" s="109"/>
      <c r="GX224" s="109"/>
      <c r="GY224" s="109"/>
      <c r="GZ224" s="109"/>
      <c r="HA224" s="109"/>
      <c r="HB224" s="109"/>
      <c r="HC224" s="109"/>
      <c r="HD224" s="109"/>
      <c r="HE224" s="109"/>
      <c r="HF224" s="109"/>
      <c r="HG224" s="109"/>
      <c r="HH224" s="109"/>
      <c r="HI224" s="109"/>
      <c r="HJ224" s="109"/>
      <c r="HK224" s="109"/>
      <c r="HL224" s="109"/>
      <c r="HM224" s="109"/>
      <c r="HN224" s="109"/>
      <c r="HO224" s="109"/>
      <c r="HP224" s="109"/>
      <c r="HQ224" s="109"/>
      <c r="HR224" s="109"/>
      <c r="HS224" s="109"/>
      <c r="HT224" s="109"/>
      <c r="HU224" s="109"/>
      <c r="HV224" s="109"/>
      <c r="HW224" s="109"/>
      <c r="HX224" s="109"/>
      <c r="HY224" s="109"/>
      <c r="HZ224" s="109"/>
      <c r="IA224" s="109"/>
      <c r="IB224" s="109"/>
      <c r="IC224" s="109"/>
      <c r="ID224" s="109"/>
      <c r="IE224" s="109"/>
      <c r="IF224" s="109"/>
      <c r="IG224" s="109"/>
      <c r="IH224" s="109"/>
      <c r="II224" s="109"/>
      <c r="IJ224" s="109"/>
      <c r="IK224" s="109"/>
      <c r="IL224" s="109"/>
      <c r="IM224" s="109"/>
      <c r="IN224" s="109"/>
      <c r="IO224" s="109"/>
      <c r="IP224" s="109"/>
      <c r="IQ224" s="109"/>
      <c r="IR224" s="109"/>
      <c r="IS224" s="109"/>
    </row>
    <row r="225" spans="1:253">
      <c r="A225" s="242"/>
      <c r="B225" s="97"/>
      <c r="C225" s="97"/>
      <c r="D225" s="97"/>
      <c r="E225" s="97"/>
      <c r="F225" s="15"/>
      <c r="G225" s="16"/>
      <c r="H225" s="17"/>
      <c r="I225" s="242"/>
      <c r="J225" s="242"/>
      <c r="K225" s="57"/>
      <c r="L225" s="20"/>
      <c r="M225" s="20"/>
      <c r="N225" s="108"/>
      <c r="O225" s="108"/>
      <c r="P225" s="108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  <c r="AD225" s="109"/>
      <c r="AE225" s="109"/>
      <c r="AF225" s="109"/>
      <c r="AG225" s="109"/>
      <c r="AH225" s="109"/>
      <c r="AI225" s="109"/>
      <c r="AJ225" s="109"/>
      <c r="AK225" s="109"/>
      <c r="AL225" s="109"/>
      <c r="AM225" s="109"/>
      <c r="AN225" s="109"/>
      <c r="AO225" s="109"/>
      <c r="AP225" s="109"/>
      <c r="AQ225" s="109"/>
      <c r="AR225" s="109"/>
      <c r="AS225" s="109"/>
      <c r="AT225" s="109"/>
      <c r="AU225" s="109"/>
      <c r="AV225" s="109"/>
      <c r="AW225" s="109"/>
      <c r="AX225" s="109"/>
      <c r="AY225" s="109"/>
      <c r="AZ225" s="109"/>
      <c r="BA225" s="109"/>
      <c r="BB225" s="109"/>
      <c r="BC225" s="109"/>
      <c r="BD225" s="109"/>
      <c r="BE225" s="109"/>
      <c r="BF225" s="109"/>
      <c r="BG225" s="109"/>
      <c r="BH225" s="109"/>
      <c r="BI225" s="109"/>
      <c r="BJ225" s="109"/>
      <c r="BK225" s="109"/>
      <c r="BL225" s="109"/>
      <c r="BM225" s="109"/>
      <c r="BN225" s="109"/>
      <c r="BO225" s="109"/>
      <c r="BP225" s="109"/>
      <c r="BQ225" s="109"/>
      <c r="BR225" s="109"/>
      <c r="BS225" s="109"/>
      <c r="BT225" s="109"/>
      <c r="BU225" s="109"/>
      <c r="BV225" s="109"/>
      <c r="BW225" s="109"/>
      <c r="BX225" s="109"/>
      <c r="BY225" s="109"/>
      <c r="BZ225" s="109"/>
      <c r="CA225" s="109"/>
      <c r="CB225" s="109"/>
      <c r="CC225" s="109"/>
      <c r="CD225" s="109"/>
      <c r="CE225" s="109"/>
      <c r="CF225" s="109"/>
      <c r="CG225" s="109"/>
      <c r="CH225" s="109"/>
      <c r="CI225" s="109"/>
      <c r="CJ225" s="109"/>
      <c r="CK225" s="109"/>
      <c r="CL225" s="109"/>
      <c r="CM225" s="109"/>
      <c r="CN225" s="109"/>
      <c r="CO225" s="109"/>
      <c r="CP225" s="109"/>
      <c r="CQ225" s="109"/>
      <c r="CR225" s="109"/>
      <c r="CS225" s="109"/>
      <c r="CT225" s="109"/>
      <c r="CU225" s="109"/>
      <c r="CV225" s="109"/>
      <c r="CW225" s="109"/>
      <c r="CX225" s="109"/>
      <c r="CY225" s="109"/>
      <c r="CZ225" s="109"/>
      <c r="DA225" s="109"/>
      <c r="DB225" s="109"/>
      <c r="DC225" s="109"/>
      <c r="DD225" s="109"/>
      <c r="DE225" s="109"/>
      <c r="DF225" s="109"/>
      <c r="DG225" s="109"/>
      <c r="DH225" s="109"/>
      <c r="DI225" s="109"/>
      <c r="DJ225" s="109"/>
      <c r="DK225" s="109"/>
      <c r="DL225" s="109"/>
      <c r="DM225" s="109"/>
      <c r="DN225" s="109"/>
      <c r="DO225" s="109"/>
      <c r="DP225" s="109"/>
      <c r="DQ225" s="109"/>
      <c r="DR225" s="109"/>
      <c r="DS225" s="109"/>
      <c r="DT225" s="109"/>
      <c r="DU225" s="109"/>
      <c r="DV225" s="109"/>
      <c r="DW225" s="109"/>
      <c r="DX225" s="109"/>
      <c r="DY225" s="109"/>
      <c r="DZ225" s="109"/>
      <c r="EA225" s="109"/>
      <c r="EB225" s="109"/>
      <c r="EC225" s="109"/>
      <c r="ED225" s="109"/>
      <c r="EE225" s="109"/>
      <c r="EF225" s="109"/>
      <c r="EG225" s="109"/>
      <c r="EH225" s="109"/>
      <c r="EI225" s="109"/>
      <c r="EJ225" s="109"/>
      <c r="EK225" s="109"/>
      <c r="EL225" s="109"/>
      <c r="EM225" s="109"/>
      <c r="EN225" s="109"/>
      <c r="EO225" s="109"/>
      <c r="EP225" s="109"/>
      <c r="EQ225" s="109"/>
      <c r="ER225" s="109"/>
      <c r="ES225" s="109"/>
      <c r="ET225" s="109"/>
      <c r="EU225" s="109"/>
      <c r="EV225" s="109"/>
      <c r="EW225" s="109"/>
      <c r="EX225" s="109"/>
      <c r="EY225" s="109"/>
      <c r="EZ225" s="109"/>
      <c r="FA225" s="109"/>
      <c r="FB225" s="109"/>
      <c r="FC225" s="109"/>
      <c r="FD225" s="109"/>
      <c r="FE225" s="109"/>
      <c r="FF225" s="109"/>
      <c r="FG225" s="109"/>
      <c r="FH225" s="109"/>
      <c r="FI225" s="109"/>
      <c r="FJ225" s="109"/>
      <c r="FK225" s="109"/>
      <c r="FL225" s="109"/>
      <c r="FM225" s="109"/>
      <c r="FN225" s="109"/>
      <c r="FO225" s="109"/>
      <c r="FP225" s="109"/>
      <c r="FQ225" s="109"/>
      <c r="FR225" s="109"/>
      <c r="FS225" s="109"/>
      <c r="FT225" s="109"/>
      <c r="FU225" s="109"/>
      <c r="FV225" s="109"/>
      <c r="FW225" s="109"/>
      <c r="FX225" s="109"/>
      <c r="FY225" s="109"/>
      <c r="FZ225" s="109"/>
      <c r="GA225" s="109"/>
      <c r="GB225" s="109"/>
      <c r="GC225" s="109"/>
      <c r="GD225" s="109"/>
      <c r="GE225" s="109"/>
      <c r="GF225" s="109"/>
      <c r="GG225" s="109"/>
      <c r="GH225" s="109"/>
      <c r="GI225" s="109"/>
      <c r="GJ225" s="109"/>
      <c r="GK225" s="109"/>
      <c r="GL225" s="109"/>
      <c r="GM225" s="109"/>
      <c r="GN225" s="109"/>
      <c r="GO225" s="109"/>
      <c r="GP225" s="109"/>
      <c r="GQ225" s="109"/>
      <c r="GR225" s="109"/>
      <c r="GS225" s="109"/>
      <c r="GT225" s="109"/>
      <c r="GU225" s="109"/>
      <c r="GV225" s="109"/>
      <c r="GW225" s="109"/>
      <c r="GX225" s="109"/>
      <c r="GY225" s="109"/>
      <c r="GZ225" s="109"/>
      <c r="HA225" s="109"/>
      <c r="HB225" s="109"/>
      <c r="HC225" s="109"/>
      <c r="HD225" s="109"/>
      <c r="HE225" s="109"/>
      <c r="HF225" s="109"/>
      <c r="HG225" s="109"/>
      <c r="HH225" s="109"/>
      <c r="HI225" s="109"/>
      <c r="HJ225" s="109"/>
      <c r="HK225" s="109"/>
      <c r="HL225" s="109"/>
      <c r="HM225" s="109"/>
      <c r="HN225" s="109"/>
      <c r="HO225" s="109"/>
      <c r="HP225" s="109"/>
      <c r="HQ225" s="109"/>
      <c r="HR225" s="109"/>
      <c r="HS225" s="109"/>
      <c r="HT225" s="109"/>
      <c r="HU225" s="109"/>
      <c r="HV225" s="109"/>
      <c r="HW225" s="109"/>
      <c r="HX225" s="109"/>
      <c r="HY225" s="109"/>
      <c r="HZ225" s="109"/>
      <c r="IA225" s="109"/>
      <c r="IB225" s="109"/>
      <c r="IC225" s="109"/>
      <c r="ID225" s="109"/>
      <c r="IE225" s="109"/>
      <c r="IF225" s="109"/>
      <c r="IG225" s="109"/>
      <c r="IH225" s="109"/>
      <c r="II225" s="109"/>
      <c r="IJ225" s="109"/>
      <c r="IK225" s="109"/>
      <c r="IL225" s="109"/>
      <c r="IM225" s="109"/>
      <c r="IN225" s="109"/>
      <c r="IO225" s="109"/>
      <c r="IP225" s="109"/>
      <c r="IQ225" s="109"/>
      <c r="IR225" s="109"/>
      <c r="IS225" s="109"/>
    </row>
    <row r="226" spans="1:253" hidden="1">
      <c r="A226" s="47" t="s">
        <v>75</v>
      </c>
      <c r="B226" s="158"/>
      <c r="C226" s="158"/>
      <c r="D226" s="158"/>
      <c r="E226" s="158"/>
      <c r="F226" s="159"/>
      <c r="G226" s="108"/>
      <c r="I226" s="242"/>
      <c r="J226" s="242"/>
      <c r="K226" s="120"/>
    </row>
    <row r="227" spans="1:253" hidden="1">
      <c r="A227" s="111" t="s">
        <v>2</v>
      </c>
      <c r="B227" s="164" t="s">
        <v>74</v>
      </c>
      <c r="C227" s="22" t="s">
        <v>4</v>
      </c>
      <c r="D227" s="164" t="s">
        <v>5</v>
      </c>
      <c r="E227" s="70" t="s">
        <v>6</v>
      </c>
      <c r="F227" s="165" t="s">
        <v>32</v>
      </c>
      <c r="G227" s="112" t="s">
        <v>337</v>
      </c>
      <c r="H227" s="161" t="s">
        <v>76</v>
      </c>
      <c r="I227" s="161" t="s">
        <v>8</v>
      </c>
      <c r="J227" s="112" t="s">
        <v>11</v>
      </c>
      <c r="K227" s="21" t="s">
        <v>12</v>
      </c>
    </row>
    <row r="228" spans="1:253" hidden="1">
      <c r="A228" s="28"/>
      <c r="B228" s="46"/>
      <c r="C228" s="153"/>
      <c r="D228" s="46"/>
      <c r="E228" s="46"/>
      <c r="F228" s="33"/>
      <c r="G228" s="32">
        <v>44896</v>
      </c>
      <c r="H228" s="32">
        <f>G228+7</f>
        <v>44903</v>
      </c>
      <c r="I228" s="32">
        <f>G228+10</f>
        <v>44906</v>
      </c>
      <c r="J228" s="33"/>
      <c r="K228" s="34">
        <f>G228-3+TIME(16,0,0)</f>
        <v>44893.666666666664</v>
      </c>
    </row>
    <row r="229" spans="1:253" hidden="1">
      <c r="A229" s="28"/>
      <c r="B229" s="46"/>
      <c r="C229" s="153"/>
      <c r="D229" s="46"/>
      <c r="E229" s="46"/>
      <c r="F229" s="33"/>
      <c r="G229" s="32">
        <f>G228+7</f>
        <v>44903</v>
      </c>
      <c r="H229" s="32">
        <f t="shared" ref="H229:H231" si="75">G229+7</f>
        <v>44910</v>
      </c>
      <c r="I229" s="32">
        <f t="shared" ref="I229:I231" si="76">G229+10</f>
        <v>44913</v>
      </c>
      <c r="J229" s="33"/>
      <c r="K229" s="34">
        <f t="shared" ref="K229:K231" si="77">G229-3+TIME(16,0,0)</f>
        <v>44900.666666666664</v>
      </c>
    </row>
    <row r="230" spans="1:253" hidden="1">
      <c r="A230" s="28"/>
      <c r="B230" s="46"/>
      <c r="C230" s="153"/>
      <c r="D230" s="46"/>
      <c r="E230" s="46"/>
      <c r="F230" s="33"/>
      <c r="G230" s="32">
        <f>G228+14</f>
        <v>44910</v>
      </c>
      <c r="H230" s="32">
        <f t="shared" si="75"/>
        <v>44917</v>
      </c>
      <c r="I230" s="32">
        <f t="shared" si="76"/>
        <v>44920</v>
      </c>
      <c r="J230" s="33"/>
      <c r="K230" s="34">
        <f t="shared" si="77"/>
        <v>44907.666666666664</v>
      </c>
    </row>
    <row r="231" spans="1:253" hidden="1">
      <c r="A231" s="28"/>
      <c r="B231" s="46"/>
      <c r="C231" s="153"/>
      <c r="D231" s="46"/>
      <c r="E231" s="46"/>
      <c r="F231" s="33"/>
      <c r="G231" s="32">
        <f>G228+21</f>
        <v>44917</v>
      </c>
      <c r="H231" s="32">
        <f t="shared" si="75"/>
        <v>44924</v>
      </c>
      <c r="I231" s="32">
        <f t="shared" si="76"/>
        <v>44927</v>
      </c>
      <c r="J231" s="33"/>
      <c r="K231" s="34">
        <f t="shared" si="77"/>
        <v>44914.666666666664</v>
      </c>
    </row>
    <row r="232" spans="1:253" hidden="1">
      <c r="A232" s="28"/>
      <c r="B232" s="46"/>
      <c r="C232" s="153"/>
      <c r="D232" s="46"/>
      <c r="E232" s="46"/>
      <c r="F232" s="33"/>
      <c r="G232" s="32">
        <f>G228+28</f>
        <v>44924</v>
      </c>
      <c r="H232" s="32">
        <f t="shared" ref="H232" si="78">G232+7</f>
        <v>44931</v>
      </c>
      <c r="I232" s="32">
        <f t="shared" ref="I232" si="79">G232+10</f>
        <v>44934</v>
      </c>
      <c r="J232" s="33"/>
      <c r="K232" s="34">
        <f t="shared" ref="K232" si="80">G232-3+TIME(16,0,0)</f>
        <v>44921.666666666664</v>
      </c>
      <c r="L232" s="121"/>
      <c r="M232" s="121"/>
      <c r="N232" s="108"/>
      <c r="O232" s="108"/>
      <c r="P232" s="108"/>
      <c r="Q232" s="109"/>
      <c r="R232" s="109"/>
      <c r="S232" s="109"/>
      <c r="T232" s="109"/>
      <c r="U232" s="166"/>
      <c r="V232" s="166"/>
      <c r="W232" s="166"/>
      <c r="X232" s="166"/>
      <c r="Y232" s="166"/>
      <c r="Z232" s="166"/>
      <c r="AA232" s="166"/>
      <c r="AB232" s="166"/>
      <c r="AC232" s="166"/>
      <c r="AD232" s="166"/>
      <c r="AE232" s="166"/>
      <c r="AF232" s="166"/>
      <c r="AG232" s="166"/>
      <c r="AH232" s="166"/>
      <c r="AI232" s="166"/>
      <c r="AJ232" s="166"/>
      <c r="AK232" s="166"/>
      <c r="AL232" s="166"/>
      <c r="AM232" s="166"/>
      <c r="AN232" s="166"/>
      <c r="AO232" s="166"/>
      <c r="AP232" s="166"/>
      <c r="AQ232" s="166"/>
      <c r="AR232" s="166"/>
      <c r="AS232" s="166"/>
      <c r="AT232" s="166"/>
      <c r="AU232" s="166"/>
      <c r="AV232" s="166"/>
      <c r="AW232" s="166"/>
      <c r="AX232" s="166"/>
      <c r="AY232" s="166"/>
      <c r="AZ232" s="166"/>
      <c r="BA232" s="166"/>
      <c r="BB232" s="166"/>
      <c r="BC232" s="166"/>
      <c r="BD232" s="166"/>
      <c r="BE232" s="166"/>
      <c r="BF232" s="166"/>
      <c r="BG232" s="166"/>
      <c r="BH232" s="166"/>
      <c r="BI232" s="166"/>
      <c r="BJ232" s="166"/>
      <c r="BK232" s="166"/>
      <c r="BL232" s="166"/>
      <c r="BM232" s="166"/>
      <c r="BN232" s="166"/>
      <c r="BO232" s="166"/>
      <c r="BP232" s="166"/>
      <c r="BQ232" s="166"/>
      <c r="BR232" s="166"/>
      <c r="BS232" s="166"/>
      <c r="BT232" s="166"/>
      <c r="BU232" s="166"/>
      <c r="BV232" s="166"/>
      <c r="BW232" s="166"/>
      <c r="BX232" s="166"/>
      <c r="BY232" s="166"/>
      <c r="BZ232" s="166"/>
      <c r="CA232" s="166"/>
      <c r="CB232" s="166"/>
      <c r="CC232" s="166"/>
      <c r="CD232" s="166"/>
      <c r="CE232" s="166"/>
      <c r="CF232" s="166"/>
      <c r="CG232" s="166"/>
      <c r="CH232" s="166"/>
      <c r="CI232" s="166"/>
      <c r="CJ232" s="166"/>
      <c r="CK232" s="166"/>
      <c r="CL232" s="166"/>
      <c r="CM232" s="166"/>
      <c r="CN232" s="166"/>
      <c r="CO232" s="166"/>
      <c r="CP232" s="166"/>
      <c r="CQ232" s="166"/>
      <c r="CR232" s="166"/>
      <c r="CS232" s="166"/>
      <c r="CT232" s="166"/>
      <c r="CU232" s="166"/>
      <c r="CV232" s="166"/>
      <c r="CW232" s="166"/>
      <c r="CX232" s="166"/>
      <c r="CY232" s="166"/>
      <c r="CZ232" s="166"/>
      <c r="DA232" s="166"/>
      <c r="DB232" s="166"/>
      <c r="DC232" s="166"/>
      <c r="DD232" s="166"/>
      <c r="DE232" s="166"/>
      <c r="DF232" s="166"/>
      <c r="DG232" s="166"/>
      <c r="DH232" s="166"/>
      <c r="DI232" s="166"/>
      <c r="DJ232" s="166"/>
      <c r="DK232" s="166"/>
      <c r="DL232" s="166"/>
      <c r="DM232" s="166"/>
      <c r="DN232" s="166"/>
      <c r="DO232" s="166"/>
      <c r="DP232" s="166"/>
      <c r="DQ232" s="166"/>
      <c r="DR232" s="166"/>
      <c r="DS232" s="166"/>
      <c r="DT232" s="166"/>
      <c r="DU232" s="166"/>
      <c r="DV232" s="166"/>
      <c r="DW232" s="166"/>
      <c r="DX232" s="166"/>
      <c r="DY232" s="166"/>
      <c r="DZ232" s="166"/>
      <c r="EA232" s="166"/>
      <c r="EB232" s="166"/>
      <c r="EC232" s="166"/>
      <c r="ED232" s="166"/>
      <c r="EE232" s="166"/>
      <c r="EF232" s="166"/>
      <c r="EG232" s="166"/>
      <c r="EH232" s="166"/>
      <c r="EI232" s="166"/>
      <c r="EJ232" s="166"/>
      <c r="EK232" s="166"/>
      <c r="EL232" s="166"/>
      <c r="EM232" s="166"/>
      <c r="EN232" s="166"/>
      <c r="EO232" s="166"/>
      <c r="EP232" s="166"/>
      <c r="EQ232" s="166"/>
      <c r="ER232" s="166"/>
      <c r="ES232" s="166"/>
      <c r="ET232" s="166"/>
      <c r="EU232" s="166"/>
      <c r="EV232" s="166"/>
      <c r="EW232" s="166"/>
      <c r="EX232" s="166"/>
      <c r="EY232" s="166"/>
      <c r="EZ232" s="166"/>
      <c r="FA232" s="166"/>
      <c r="FB232" s="166"/>
      <c r="FC232" s="166"/>
      <c r="FD232" s="166"/>
      <c r="FE232" s="166"/>
      <c r="FF232" s="166"/>
      <c r="FG232" s="166"/>
      <c r="FH232" s="166"/>
      <c r="FI232" s="166"/>
      <c r="FJ232" s="166"/>
      <c r="FK232" s="166"/>
      <c r="FL232" s="166"/>
      <c r="FM232" s="166"/>
      <c r="FN232" s="166"/>
      <c r="FO232" s="166"/>
      <c r="FP232" s="166"/>
      <c r="FQ232" s="166"/>
      <c r="FR232" s="166"/>
      <c r="FS232" s="166"/>
      <c r="FT232" s="166"/>
      <c r="FU232" s="166"/>
      <c r="FV232" s="166"/>
      <c r="FW232" s="166"/>
      <c r="FX232" s="166"/>
      <c r="FY232" s="166"/>
      <c r="FZ232" s="166"/>
      <c r="GA232" s="166"/>
      <c r="GB232" s="166"/>
      <c r="GC232" s="166"/>
      <c r="GD232" s="166"/>
      <c r="GE232" s="166"/>
      <c r="GF232" s="166"/>
      <c r="GG232" s="166"/>
      <c r="GH232" s="166"/>
      <c r="GI232" s="166"/>
      <c r="GJ232" s="166"/>
      <c r="GK232" s="166"/>
      <c r="GL232" s="166"/>
      <c r="GM232" s="166"/>
      <c r="GN232" s="166"/>
      <c r="GO232" s="166"/>
      <c r="GP232" s="166"/>
      <c r="GQ232" s="166"/>
      <c r="GR232" s="166"/>
      <c r="GS232" s="166"/>
      <c r="GT232" s="166"/>
      <c r="GU232" s="166"/>
      <c r="GV232" s="166"/>
      <c r="GW232" s="166"/>
      <c r="GX232" s="166"/>
      <c r="GY232" s="166"/>
      <c r="GZ232" s="166"/>
      <c r="HA232" s="166"/>
      <c r="HB232" s="166"/>
      <c r="HC232" s="166"/>
      <c r="HD232" s="166"/>
      <c r="HE232" s="166"/>
      <c r="HF232" s="166"/>
      <c r="HG232" s="166"/>
      <c r="HH232" s="166"/>
      <c r="HI232" s="166"/>
      <c r="HJ232" s="166"/>
      <c r="HK232" s="166"/>
      <c r="HL232" s="166"/>
      <c r="HM232" s="166"/>
      <c r="HN232" s="166"/>
      <c r="HO232" s="166"/>
      <c r="HP232" s="166"/>
      <c r="HQ232" s="166"/>
      <c r="HR232" s="166"/>
      <c r="HS232" s="166"/>
      <c r="HT232" s="166"/>
      <c r="HU232" s="166"/>
      <c r="HV232" s="166"/>
      <c r="HW232" s="166"/>
      <c r="HX232" s="166"/>
      <c r="HY232" s="166"/>
      <c r="HZ232" s="166"/>
      <c r="IA232" s="166"/>
      <c r="IB232" s="166"/>
      <c r="IC232" s="166"/>
      <c r="ID232" s="166"/>
      <c r="IE232" s="166"/>
      <c r="IF232" s="166"/>
      <c r="IG232" s="166"/>
      <c r="IH232" s="166"/>
      <c r="II232" s="166"/>
      <c r="IJ232" s="166"/>
      <c r="IK232" s="166"/>
      <c r="IL232" s="166"/>
      <c r="IM232" s="166"/>
      <c r="IN232" s="166"/>
      <c r="IO232" s="166"/>
      <c r="IP232" s="166"/>
      <c r="IQ232" s="166"/>
      <c r="IR232" s="166"/>
      <c r="IS232" s="166"/>
    </row>
    <row r="233" spans="1:253">
      <c r="A233" s="20"/>
      <c r="B233" s="117"/>
      <c r="C233" s="14"/>
      <c r="D233" s="14"/>
      <c r="E233" s="117"/>
      <c r="F233" s="118"/>
      <c r="G233" s="119"/>
      <c r="H233" s="120"/>
      <c r="I233" s="120"/>
      <c r="J233" s="120"/>
      <c r="K233" s="120"/>
      <c r="L233" s="121"/>
      <c r="M233" s="121"/>
      <c r="N233" s="108"/>
      <c r="O233" s="108"/>
      <c r="P233" s="108"/>
      <c r="Q233" s="109"/>
      <c r="R233" s="109"/>
      <c r="S233" s="109"/>
      <c r="T233" s="109"/>
      <c r="U233" s="166"/>
      <c r="V233" s="166"/>
      <c r="W233" s="166"/>
      <c r="X233" s="166"/>
      <c r="Y233" s="166"/>
      <c r="Z233" s="166"/>
      <c r="AA233" s="166"/>
      <c r="AB233" s="166"/>
      <c r="AC233" s="166"/>
      <c r="AD233" s="166"/>
      <c r="AE233" s="166"/>
      <c r="AF233" s="166"/>
      <c r="AG233" s="166"/>
      <c r="AH233" s="166"/>
      <c r="AI233" s="166"/>
      <c r="AJ233" s="166"/>
      <c r="AK233" s="166"/>
      <c r="AL233" s="166"/>
      <c r="AM233" s="166"/>
      <c r="AN233" s="166"/>
      <c r="AO233" s="166"/>
      <c r="AP233" s="166"/>
      <c r="AQ233" s="166"/>
      <c r="AR233" s="166"/>
      <c r="AS233" s="166"/>
      <c r="AT233" s="166"/>
      <c r="AU233" s="166"/>
      <c r="AV233" s="166"/>
      <c r="AW233" s="166"/>
      <c r="AX233" s="166"/>
      <c r="AY233" s="166"/>
      <c r="AZ233" s="166"/>
      <c r="BA233" s="166"/>
      <c r="BB233" s="166"/>
      <c r="BC233" s="166"/>
      <c r="BD233" s="166"/>
      <c r="BE233" s="166"/>
      <c r="BF233" s="166"/>
      <c r="BG233" s="166"/>
      <c r="BH233" s="166"/>
      <c r="BI233" s="166"/>
      <c r="BJ233" s="166"/>
      <c r="BK233" s="166"/>
      <c r="BL233" s="166"/>
      <c r="BM233" s="166"/>
      <c r="BN233" s="166"/>
      <c r="BO233" s="166"/>
      <c r="BP233" s="166"/>
      <c r="BQ233" s="166"/>
      <c r="BR233" s="166"/>
      <c r="BS233" s="166"/>
      <c r="BT233" s="166"/>
      <c r="BU233" s="166"/>
      <c r="BV233" s="166"/>
      <c r="BW233" s="166"/>
      <c r="BX233" s="166"/>
      <c r="BY233" s="166"/>
      <c r="BZ233" s="166"/>
      <c r="CA233" s="166"/>
      <c r="CB233" s="166"/>
      <c r="CC233" s="166"/>
      <c r="CD233" s="166"/>
      <c r="CE233" s="166"/>
      <c r="CF233" s="166"/>
      <c r="CG233" s="166"/>
      <c r="CH233" s="166"/>
      <c r="CI233" s="166"/>
      <c r="CJ233" s="166"/>
      <c r="CK233" s="166"/>
      <c r="CL233" s="166"/>
      <c r="CM233" s="166"/>
      <c r="CN233" s="166"/>
      <c r="CO233" s="166"/>
      <c r="CP233" s="166"/>
      <c r="CQ233" s="166"/>
      <c r="CR233" s="166"/>
      <c r="CS233" s="166"/>
      <c r="CT233" s="166"/>
      <c r="CU233" s="166"/>
      <c r="CV233" s="166"/>
      <c r="CW233" s="166"/>
      <c r="CX233" s="166"/>
      <c r="CY233" s="166"/>
      <c r="CZ233" s="166"/>
      <c r="DA233" s="166"/>
      <c r="DB233" s="166"/>
      <c r="DC233" s="166"/>
      <c r="DD233" s="166"/>
      <c r="DE233" s="166"/>
      <c r="DF233" s="166"/>
      <c r="DG233" s="166"/>
      <c r="DH233" s="166"/>
      <c r="DI233" s="166"/>
      <c r="DJ233" s="166"/>
      <c r="DK233" s="166"/>
      <c r="DL233" s="166"/>
      <c r="DM233" s="166"/>
      <c r="DN233" s="166"/>
      <c r="DO233" s="166"/>
      <c r="DP233" s="166"/>
      <c r="DQ233" s="166"/>
      <c r="DR233" s="166"/>
      <c r="DS233" s="166"/>
      <c r="DT233" s="166"/>
      <c r="DU233" s="166"/>
      <c r="DV233" s="166"/>
      <c r="DW233" s="166"/>
      <c r="DX233" s="166"/>
      <c r="DY233" s="166"/>
      <c r="DZ233" s="166"/>
      <c r="EA233" s="166"/>
      <c r="EB233" s="166"/>
      <c r="EC233" s="166"/>
      <c r="ED233" s="166"/>
      <c r="EE233" s="166"/>
      <c r="EF233" s="166"/>
      <c r="EG233" s="166"/>
      <c r="EH233" s="166"/>
      <c r="EI233" s="166"/>
      <c r="EJ233" s="166"/>
      <c r="EK233" s="166"/>
      <c r="EL233" s="166"/>
      <c r="EM233" s="166"/>
      <c r="EN233" s="166"/>
      <c r="EO233" s="166"/>
      <c r="EP233" s="166"/>
      <c r="EQ233" s="166"/>
      <c r="ER233" s="166"/>
      <c r="ES233" s="166"/>
      <c r="ET233" s="166"/>
      <c r="EU233" s="166"/>
      <c r="EV233" s="166"/>
      <c r="EW233" s="166"/>
      <c r="EX233" s="166"/>
      <c r="EY233" s="166"/>
      <c r="EZ233" s="166"/>
      <c r="FA233" s="166"/>
      <c r="FB233" s="166"/>
      <c r="FC233" s="166"/>
      <c r="FD233" s="166"/>
      <c r="FE233" s="166"/>
      <c r="FF233" s="166"/>
      <c r="FG233" s="166"/>
      <c r="FH233" s="166"/>
      <c r="FI233" s="166"/>
      <c r="FJ233" s="166"/>
      <c r="FK233" s="166"/>
      <c r="FL233" s="166"/>
      <c r="FM233" s="166"/>
      <c r="FN233" s="166"/>
      <c r="FO233" s="166"/>
      <c r="FP233" s="166"/>
      <c r="FQ233" s="166"/>
      <c r="FR233" s="166"/>
      <c r="FS233" s="166"/>
      <c r="FT233" s="166"/>
      <c r="FU233" s="166"/>
      <c r="FV233" s="166"/>
      <c r="FW233" s="166"/>
      <c r="FX233" s="166"/>
      <c r="FY233" s="166"/>
      <c r="FZ233" s="166"/>
      <c r="GA233" s="166"/>
      <c r="GB233" s="166"/>
      <c r="GC233" s="166"/>
      <c r="GD233" s="166"/>
      <c r="GE233" s="166"/>
      <c r="GF233" s="166"/>
      <c r="GG233" s="166"/>
      <c r="GH233" s="166"/>
      <c r="GI233" s="166"/>
      <c r="GJ233" s="166"/>
      <c r="GK233" s="166"/>
      <c r="GL233" s="166"/>
      <c r="GM233" s="166"/>
      <c r="GN233" s="166"/>
      <c r="GO233" s="166"/>
      <c r="GP233" s="166"/>
      <c r="GQ233" s="166"/>
      <c r="GR233" s="166"/>
      <c r="GS233" s="166"/>
      <c r="GT233" s="166"/>
      <c r="GU233" s="166"/>
      <c r="GV233" s="166"/>
      <c r="GW233" s="166"/>
      <c r="GX233" s="166"/>
      <c r="GY233" s="166"/>
      <c r="GZ233" s="166"/>
      <c r="HA233" s="166"/>
      <c r="HB233" s="166"/>
      <c r="HC233" s="166"/>
      <c r="HD233" s="166"/>
      <c r="HE233" s="166"/>
      <c r="HF233" s="166"/>
      <c r="HG233" s="166"/>
      <c r="HH233" s="166"/>
      <c r="HI233" s="166"/>
      <c r="HJ233" s="166"/>
      <c r="HK233" s="166"/>
      <c r="HL233" s="166"/>
      <c r="HM233" s="166"/>
      <c r="HN233" s="166"/>
      <c r="HO233" s="166"/>
      <c r="HP233" s="166"/>
      <c r="HQ233" s="166"/>
      <c r="HR233" s="166"/>
      <c r="HS233" s="166"/>
      <c r="HT233" s="166"/>
      <c r="HU233" s="166"/>
      <c r="HV233" s="166"/>
      <c r="HW233" s="166"/>
      <c r="HX233" s="166"/>
      <c r="HY233" s="166"/>
      <c r="HZ233" s="166"/>
      <c r="IA233" s="166"/>
      <c r="IB233" s="166"/>
      <c r="IC233" s="166"/>
      <c r="ID233" s="166"/>
      <c r="IE233" s="166"/>
      <c r="IF233" s="166"/>
      <c r="IG233" s="166"/>
      <c r="IH233" s="166"/>
      <c r="II233" s="166"/>
      <c r="IJ233" s="166"/>
      <c r="IK233" s="166"/>
      <c r="IL233" s="166"/>
      <c r="IM233" s="166"/>
      <c r="IN233" s="166"/>
      <c r="IO233" s="166"/>
      <c r="IP233" s="166"/>
      <c r="IQ233" s="166"/>
      <c r="IR233" s="166"/>
      <c r="IS233" s="166"/>
    </row>
    <row r="234" spans="1:253" hidden="1">
      <c r="A234" s="47" t="s">
        <v>77</v>
      </c>
      <c r="B234" s="158"/>
      <c r="C234" s="158"/>
      <c r="D234" s="158"/>
      <c r="E234" s="158"/>
      <c r="F234" s="159"/>
      <c r="G234" s="108"/>
      <c r="I234" s="242"/>
      <c r="J234" s="242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57"/>
      <c r="AH234" s="157"/>
      <c r="AI234" s="157"/>
      <c r="AJ234" s="157"/>
      <c r="AK234" s="157"/>
      <c r="AL234" s="157"/>
      <c r="AM234" s="157"/>
      <c r="AN234" s="157"/>
      <c r="AO234" s="157"/>
      <c r="AP234" s="157"/>
      <c r="AQ234" s="157"/>
      <c r="AR234" s="157"/>
      <c r="AS234" s="157"/>
      <c r="AT234" s="157"/>
      <c r="AU234" s="157"/>
      <c r="AV234" s="157"/>
      <c r="AW234" s="157"/>
      <c r="AX234" s="157"/>
      <c r="AY234" s="157"/>
      <c r="AZ234" s="157"/>
      <c r="BA234" s="157"/>
      <c r="BB234" s="157"/>
      <c r="BC234" s="157"/>
      <c r="BD234" s="157"/>
      <c r="BE234" s="157"/>
      <c r="BF234" s="157"/>
      <c r="BG234" s="157"/>
      <c r="BH234" s="157"/>
      <c r="BI234" s="157"/>
      <c r="BJ234" s="157"/>
      <c r="BK234" s="157"/>
      <c r="BL234" s="157"/>
      <c r="BM234" s="157"/>
      <c r="BN234" s="157"/>
      <c r="BO234" s="157"/>
      <c r="BP234" s="157"/>
      <c r="BQ234" s="157"/>
      <c r="BR234" s="157"/>
      <c r="BS234" s="157"/>
      <c r="BT234" s="157"/>
      <c r="BU234" s="157"/>
      <c r="BV234" s="157"/>
      <c r="BW234" s="157"/>
      <c r="BX234" s="157"/>
      <c r="BY234" s="157"/>
      <c r="BZ234" s="157"/>
      <c r="CA234" s="157"/>
      <c r="CB234" s="157"/>
      <c r="CC234" s="157"/>
      <c r="CD234" s="157"/>
      <c r="CE234" s="157"/>
      <c r="CF234" s="157"/>
      <c r="CG234" s="157"/>
      <c r="CH234" s="157"/>
      <c r="CI234" s="157"/>
      <c r="CJ234" s="157"/>
      <c r="CK234" s="157"/>
      <c r="CL234" s="157"/>
      <c r="CM234" s="157"/>
      <c r="CN234" s="157"/>
      <c r="CO234" s="157"/>
      <c r="CP234" s="157"/>
      <c r="CQ234" s="157"/>
      <c r="CR234" s="157"/>
      <c r="CS234" s="157"/>
      <c r="CT234" s="157"/>
      <c r="CU234" s="157"/>
      <c r="CV234" s="157"/>
      <c r="CW234" s="157"/>
      <c r="CX234" s="157"/>
      <c r="CY234" s="157"/>
      <c r="CZ234" s="157"/>
      <c r="DA234" s="157"/>
      <c r="DB234" s="157"/>
      <c r="DC234" s="157"/>
      <c r="DD234" s="157"/>
      <c r="DE234" s="157"/>
      <c r="DF234" s="157"/>
      <c r="DG234" s="157"/>
      <c r="DH234" s="157"/>
      <c r="DI234" s="157"/>
      <c r="DJ234" s="157"/>
      <c r="DK234" s="157"/>
      <c r="DL234" s="157"/>
      <c r="DM234" s="157"/>
      <c r="DN234" s="157"/>
      <c r="DO234" s="157"/>
      <c r="DP234" s="157"/>
      <c r="DQ234" s="157"/>
      <c r="DR234" s="157"/>
      <c r="DS234" s="157"/>
      <c r="DT234" s="157"/>
      <c r="DU234" s="157"/>
      <c r="DV234" s="157"/>
      <c r="DW234" s="157"/>
      <c r="DX234" s="157"/>
      <c r="DY234" s="157"/>
      <c r="DZ234" s="157"/>
      <c r="EA234" s="157"/>
      <c r="EB234" s="157"/>
      <c r="EC234" s="157"/>
      <c r="ED234" s="157"/>
      <c r="EE234" s="157"/>
      <c r="EF234" s="157"/>
      <c r="EG234" s="157"/>
      <c r="EH234" s="157"/>
      <c r="EI234" s="157"/>
      <c r="EJ234" s="157"/>
      <c r="EK234" s="157"/>
      <c r="EL234" s="157"/>
      <c r="EM234" s="157"/>
      <c r="EN234" s="157"/>
      <c r="EO234" s="157"/>
      <c r="EP234" s="157"/>
      <c r="EQ234" s="157"/>
      <c r="ER234" s="157"/>
      <c r="ES234" s="157"/>
      <c r="ET234" s="157"/>
      <c r="EU234" s="157"/>
      <c r="EV234" s="157"/>
      <c r="EW234" s="157"/>
      <c r="EX234" s="157"/>
      <c r="EY234" s="157"/>
      <c r="EZ234" s="157"/>
      <c r="FA234" s="157"/>
      <c r="FB234" s="157"/>
      <c r="FC234" s="157"/>
      <c r="FD234" s="157"/>
      <c r="FE234" s="157"/>
      <c r="FF234" s="157"/>
      <c r="FG234" s="157"/>
      <c r="FH234" s="157"/>
      <c r="FI234" s="157"/>
      <c r="FJ234" s="157"/>
      <c r="FK234" s="157"/>
      <c r="FL234" s="157"/>
      <c r="FM234" s="157"/>
      <c r="FN234" s="157"/>
      <c r="FO234" s="157"/>
      <c r="FP234" s="157"/>
      <c r="FQ234" s="157"/>
      <c r="FR234" s="157"/>
      <c r="FS234" s="157"/>
      <c r="FT234" s="157"/>
      <c r="FU234" s="157"/>
      <c r="FV234" s="157"/>
      <c r="FW234" s="157"/>
      <c r="FX234" s="157"/>
      <c r="FY234" s="157"/>
      <c r="FZ234" s="157"/>
      <c r="GA234" s="157"/>
      <c r="GB234" s="157"/>
      <c r="GC234" s="157"/>
      <c r="GD234" s="157"/>
      <c r="GE234" s="157"/>
      <c r="GF234" s="157"/>
      <c r="GG234" s="157"/>
      <c r="GH234" s="157"/>
      <c r="GI234" s="157"/>
      <c r="GJ234" s="157"/>
      <c r="GK234" s="157"/>
      <c r="GL234" s="157"/>
      <c r="GM234" s="157"/>
      <c r="GN234" s="157"/>
      <c r="GO234" s="157"/>
      <c r="GP234" s="157"/>
      <c r="GQ234" s="157"/>
      <c r="GR234" s="157"/>
      <c r="GS234" s="157"/>
      <c r="GT234" s="157"/>
      <c r="GU234" s="157"/>
      <c r="GV234" s="157"/>
      <c r="GW234" s="157"/>
      <c r="GX234" s="157"/>
      <c r="GY234" s="157"/>
      <c r="GZ234" s="157"/>
      <c r="HA234" s="157"/>
      <c r="HB234" s="157"/>
      <c r="HC234" s="157"/>
      <c r="HD234" s="157"/>
      <c r="HE234" s="157"/>
      <c r="HF234" s="157"/>
      <c r="HG234" s="157"/>
      <c r="HH234" s="157"/>
      <c r="HI234" s="157"/>
      <c r="HJ234" s="157"/>
      <c r="HK234" s="157"/>
      <c r="HL234" s="157"/>
      <c r="HM234" s="157"/>
      <c r="HN234" s="157"/>
      <c r="HO234" s="157"/>
      <c r="HP234" s="157"/>
      <c r="HQ234" s="157"/>
      <c r="HR234" s="157"/>
      <c r="HS234" s="157"/>
      <c r="HT234" s="157"/>
      <c r="HU234" s="157"/>
      <c r="HV234" s="157"/>
      <c r="HW234" s="157"/>
      <c r="HX234" s="157"/>
      <c r="HY234" s="157"/>
      <c r="HZ234" s="157"/>
      <c r="IA234" s="157"/>
      <c r="IB234" s="157"/>
      <c r="IC234" s="157"/>
      <c r="ID234" s="157"/>
      <c r="IE234" s="157"/>
      <c r="IF234" s="157"/>
      <c r="IG234" s="157"/>
      <c r="IH234" s="157"/>
      <c r="II234" s="157"/>
      <c r="IJ234" s="157"/>
      <c r="IK234" s="157"/>
      <c r="IL234" s="157"/>
      <c r="IM234" s="157"/>
      <c r="IN234" s="157"/>
      <c r="IO234" s="157"/>
      <c r="IP234" s="157"/>
    </row>
    <row r="235" spans="1:253" s="27" customFormat="1" ht="15" hidden="1" customHeight="1">
      <c r="A235" s="111" t="s">
        <v>2</v>
      </c>
      <c r="B235" s="164" t="s">
        <v>74</v>
      </c>
      <c r="C235" s="22" t="s">
        <v>4</v>
      </c>
      <c r="D235" s="164" t="s">
        <v>5</v>
      </c>
      <c r="E235" s="70" t="s">
        <v>6</v>
      </c>
      <c r="F235" s="160" t="s">
        <v>15</v>
      </c>
      <c r="G235" s="112" t="s">
        <v>337</v>
      </c>
      <c r="H235" s="161" t="s">
        <v>78</v>
      </c>
      <c r="I235" s="112" t="s">
        <v>11</v>
      </c>
      <c r="J235" s="21" t="s">
        <v>12</v>
      </c>
      <c r="M235" s="26"/>
      <c r="N235" s="26"/>
      <c r="O235" s="26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  <c r="AU235" s="162"/>
      <c r="AV235" s="162"/>
      <c r="AW235" s="162"/>
      <c r="AX235" s="162"/>
      <c r="AY235" s="162"/>
      <c r="AZ235" s="162"/>
      <c r="BA235" s="162"/>
      <c r="BB235" s="162"/>
      <c r="BC235" s="162"/>
      <c r="BD235" s="162"/>
      <c r="BE235" s="162"/>
      <c r="BF235" s="162"/>
      <c r="BG235" s="162"/>
      <c r="BH235" s="162"/>
      <c r="BI235" s="162"/>
      <c r="BJ235" s="162"/>
      <c r="BK235" s="162"/>
      <c r="BL235" s="162"/>
      <c r="BM235" s="162"/>
      <c r="BN235" s="162"/>
      <c r="BO235" s="162"/>
      <c r="BP235" s="162"/>
      <c r="BQ235" s="162"/>
      <c r="BR235" s="162"/>
      <c r="BS235" s="162"/>
      <c r="BT235" s="162"/>
      <c r="BU235" s="162"/>
      <c r="BV235" s="162"/>
      <c r="BW235" s="162"/>
      <c r="BX235" s="162"/>
      <c r="BY235" s="162"/>
      <c r="BZ235" s="162"/>
      <c r="CA235" s="162"/>
      <c r="CB235" s="162"/>
      <c r="CC235" s="162"/>
      <c r="CD235" s="162"/>
      <c r="CE235" s="162"/>
      <c r="CF235" s="162"/>
      <c r="CG235" s="162"/>
      <c r="CH235" s="162"/>
      <c r="CI235" s="162"/>
      <c r="CJ235" s="162"/>
      <c r="CK235" s="162"/>
      <c r="CL235" s="162"/>
      <c r="CM235" s="162"/>
      <c r="CN235" s="162"/>
      <c r="CO235" s="162"/>
      <c r="CP235" s="162"/>
      <c r="CQ235" s="162"/>
      <c r="CR235" s="162"/>
      <c r="CS235" s="162"/>
      <c r="CT235" s="162"/>
      <c r="CU235" s="162"/>
      <c r="CV235" s="162"/>
      <c r="CW235" s="162"/>
      <c r="CX235" s="162"/>
      <c r="CY235" s="162"/>
      <c r="CZ235" s="162"/>
      <c r="DA235" s="162"/>
      <c r="DB235" s="162"/>
      <c r="DC235" s="162"/>
      <c r="DD235" s="162"/>
      <c r="DE235" s="162"/>
      <c r="DF235" s="162"/>
      <c r="DG235" s="162"/>
      <c r="DH235" s="162"/>
      <c r="DI235" s="162"/>
      <c r="DJ235" s="162"/>
      <c r="DK235" s="162"/>
      <c r="DL235" s="162"/>
      <c r="DM235" s="162"/>
      <c r="DN235" s="162"/>
      <c r="DO235" s="162"/>
      <c r="DP235" s="162"/>
      <c r="DQ235" s="162"/>
      <c r="DR235" s="162"/>
      <c r="DS235" s="162"/>
      <c r="DT235" s="162"/>
      <c r="DU235" s="162"/>
      <c r="DV235" s="162"/>
      <c r="DW235" s="162"/>
      <c r="DX235" s="162"/>
      <c r="DY235" s="162"/>
      <c r="DZ235" s="162"/>
      <c r="EA235" s="162"/>
      <c r="EB235" s="162"/>
      <c r="EC235" s="162"/>
      <c r="ED235" s="162"/>
      <c r="EE235" s="162"/>
      <c r="EF235" s="162"/>
      <c r="EG235" s="162"/>
      <c r="EH235" s="162"/>
      <c r="EI235" s="162"/>
      <c r="EJ235" s="162"/>
      <c r="EK235" s="162"/>
      <c r="EL235" s="162"/>
      <c r="EM235" s="162"/>
      <c r="EN235" s="162"/>
      <c r="EO235" s="162"/>
      <c r="EP235" s="162"/>
      <c r="EQ235" s="162"/>
      <c r="ER235" s="162"/>
      <c r="ES235" s="162"/>
      <c r="ET235" s="162"/>
      <c r="EU235" s="162"/>
      <c r="EV235" s="162"/>
      <c r="EW235" s="162"/>
      <c r="EX235" s="162"/>
      <c r="EY235" s="162"/>
      <c r="EZ235" s="162"/>
      <c r="FA235" s="162"/>
      <c r="FB235" s="162"/>
      <c r="FC235" s="162"/>
      <c r="FD235" s="162"/>
      <c r="FE235" s="162"/>
      <c r="FF235" s="162"/>
      <c r="FG235" s="162"/>
      <c r="FH235" s="162"/>
      <c r="FI235" s="162"/>
      <c r="FJ235" s="162"/>
      <c r="FK235" s="162"/>
      <c r="FL235" s="162"/>
      <c r="FM235" s="162"/>
      <c r="FN235" s="162"/>
      <c r="FO235" s="162"/>
      <c r="FP235" s="162"/>
      <c r="FQ235" s="162"/>
      <c r="FR235" s="162"/>
      <c r="FS235" s="162"/>
      <c r="FT235" s="162"/>
      <c r="FU235" s="162"/>
      <c r="FV235" s="162"/>
      <c r="FW235" s="162"/>
      <c r="FX235" s="162"/>
      <c r="FY235" s="162"/>
      <c r="FZ235" s="162"/>
      <c r="GA235" s="162"/>
      <c r="GB235" s="162"/>
      <c r="GC235" s="162"/>
      <c r="GD235" s="162"/>
      <c r="GE235" s="162"/>
      <c r="GF235" s="162"/>
      <c r="GG235" s="162"/>
      <c r="GH235" s="162"/>
      <c r="GI235" s="162"/>
      <c r="GJ235" s="162"/>
      <c r="GK235" s="162"/>
      <c r="GL235" s="162"/>
      <c r="GM235" s="162"/>
      <c r="GN235" s="162"/>
      <c r="GO235" s="162"/>
      <c r="GP235" s="162"/>
      <c r="GQ235" s="162"/>
      <c r="GR235" s="162"/>
      <c r="GS235" s="162"/>
      <c r="GT235" s="162"/>
      <c r="GU235" s="162"/>
      <c r="GV235" s="162"/>
      <c r="GW235" s="162"/>
      <c r="GX235" s="162"/>
      <c r="GY235" s="162"/>
      <c r="GZ235" s="162"/>
      <c r="HA235" s="162"/>
      <c r="HB235" s="162"/>
      <c r="HC235" s="162"/>
      <c r="HD235" s="162"/>
      <c r="HE235" s="162"/>
      <c r="HF235" s="162"/>
      <c r="HG235" s="162"/>
      <c r="HH235" s="162"/>
      <c r="HI235" s="162"/>
      <c r="HJ235" s="162"/>
      <c r="HK235" s="162"/>
      <c r="HL235" s="162"/>
      <c r="HM235" s="162"/>
      <c r="HN235" s="162"/>
      <c r="HO235" s="162"/>
      <c r="HP235" s="162"/>
      <c r="HQ235" s="162"/>
      <c r="HR235" s="162"/>
      <c r="HS235" s="162"/>
      <c r="HT235" s="162"/>
      <c r="HU235" s="162"/>
      <c r="HV235" s="162"/>
      <c r="HW235" s="162"/>
      <c r="HX235" s="162"/>
      <c r="HY235" s="162"/>
      <c r="HZ235" s="162"/>
      <c r="IA235" s="162"/>
      <c r="IB235" s="162"/>
      <c r="IC235" s="162"/>
      <c r="ID235" s="162"/>
      <c r="IE235" s="162"/>
      <c r="IF235" s="162"/>
      <c r="IG235" s="162"/>
      <c r="IH235" s="162"/>
      <c r="II235" s="162"/>
      <c r="IJ235" s="162"/>
      <c r="IK235" s="162"/>
      <c r="IL235" s="162"/>
      <c r="IM235" s="162"/>
      <c r="IN235" s="162"/>
      <c r="IO235" s="162"/>
      <c r="IP235" s="162"/>
    </row>
    <row r="236" spans="1:253" ht="15" hidden="1" customHeight="1">
      <c r="A236" s="28"/>
      <c r="B236" s="46"/>
      <c r="C236" s="153"/>
      <c r="D236" s="46"/>
      <c r="E236" s="46"/>
      <c r="F236" s="33"/>
      <c r="G236" s="32"/>
      <c r="H236" s="32"/>
      <c r="I236" s="33" t="s">
        <v>198</v>
      </c>
      <c r="J236" s="34">
        <f>G236-3+TIME(16,0,0)</f>
        <v>-2.3333333333333335</v>
      </c>
      <c r="K236" s="12" t="s">
        <v>1</v>
      </c>
      <c r="M236" s="108"/>
      <c r="N236" s="108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  <c r="AD236" s="109"/>
      <c r="AE236" s="109"/>
      <c r="AF236" s="109"/>
      <c r="AG236" s="109"/>
      <c r="AH236" s="109"/>
      <c r="AI236" s="109"/>
      <c r="AJ236" s="109"/>
      <c r="AK236" s="109"/>
      <c r="AL236" s="109"/>
      <c r="AM236" s="109"/>
      <c r="AN236" s="109"/>
      <c r="AO236" s="109"/>
      <c r="AP236" s="109"/>
      <c r="AQ236" s="109"/>
      <c r="AR236" s="109"/>
      <c r="AS236" s="109"/>
      <c r="AT236" s="109"/>
      <c r="AU236" s="109"/>
      <c r="AV236" s="109"/>
      <c r="AW236" s="109"/>
      <c r="AX236" s="109"/>
      <c r="AY236" s="109"/>
      <c r="AZ236" s="109"/>
      <c r="BA236" s="109"/>
      <c r="BB236" s="109"/>
      <c r="BC236" s="109"/>
      <c r="BD236" s="109"/>
      <c r="BE236" s="109"/>
      <c r="BF236" s="109"/>
      <c r="BG236" s="109"/>
      <c r="BH236" s="109"/>
      <c r="BI236" s="109"/>
      <c r="BJ236" s="109"/>
      <c r="BK236" s="109"/>
      <c r="BL236" s="109"/>
      <c r="BM236" s="109"/>
      <c r="BN236" s="109"/>
      <c r="BO236" s="109"/>
      <c r="BP236" s="109"/>
      <c r="BQ236" s="109"/>
      <c r="BR236" s="109"/>
      <c r="BS236" s="109"/>
      <c r="BT236" s="109"/>
      <c r="BU236" s="109"/>
      <c r="BV236" s="109"/>
      <c r="BW236" s="109"/>
      <c r="BX236" s="109"/>
      <c r="BY236" s="109"/>
      <c r="BZ236" s="109"/>
      <c r="CA236" s="109"/>
      <c r="CB236" s="109"/>
      <c r="CC236" s="109"/>
      <c r="CD236" s="109"/>
      <c r="CE236" s="109"/>
      <c r="CF236" s="109"/>
      <c r="CG236" s="109"/>
      <c r="CH236" s="109"/>
      <c r="CI236" s="109"/>
      <c r="CJ236" s="109"/>
      <c r="CK236" s="109"/>
      <c r="CL236" s="109"/>
      <c r="CM236" s="109"/>
      <c r="CN236" s="109"/>
      <c r="CO236" s="109"/>
      <c r="CP236" s="109"/>
      <c r="CQ236" s="109"/>
      <c r="CR236" s="109"/>
      <c r="CS236" s="109"/>
      <c r="CT236" s="109"/>
      <c r="CU236" s="109"/>
      <c r="CV236" s="109"/>
      <c r="CW236" s="109"/>
      <c r="CX236" s="109"/>
      <c r="CY236" s="109"/>
      <c r="CZ236" s="109"/>
      <c r="DA236" s="109"/>
      <c r="DB236" s="109"/>
      <c r="DC236" s="109"/>
      <c r="DD236" s="109"/>
      <c r="DE236" s="109"/>
      <c r="DF236" s="109"/>
      <c r="DG236" s="109"/>
      <c r="DH236" s="109"/>
      <c r="DI236" s="109"/>
      <c r="DJ236" s="109"/>
      <c r="DK236" s="109"/>
      <c r="DL236" s="109"/>
      <c r="DM236" s="109"/>
      <c r="DN236" s="109"/>
      <c r="DO236" s="109"/>
      <c r="DP236" s="109"/>
      <c r="DQ236" s="109"/>
      <c r="DR236" s="109"/>
      <c r="DS236" s="109"/>
      <c r="DT236" s="109"/>
      <c r="DU236" s="109"/>
      <c r="DV236" s="109"/>
      <c r="DW236" s="109"/>
      <c r="DX236" s="109"/>
      <c r="DY236" s="109"/>
      <c r="DZ236" s="109"/>
      <c r="EA236" s="109"/>
      <c r="EB236" s="109"/>
      <c r="EC236" s="109"/>
      <c r="ED236" s="109"/>
      <c r="EE236" s="109"/>
      <c r="EF236" s="109"/>
      <c r="EG236" s="109"/>
      <c r="EH236" s="109"/>
      <c r="EI236" s="109"/>
      <c r="EJ236" s="109"/>
      <c r="EK236" s="109"/>
      <c r="EL236" s="109"/>
      <c r="EM236" s="109"/>
      <c r="EN236" s="109"/>
      <c r="EO236" s="109"/>
      <c r="EP236" s="109"/>
      <c r="EQ236" s="109"/>
      <c r="ER236" s="109"/>
      <c r="ES236" s="109"/>
      <c r="ET236" s="109"/>
      <c r="EU236" s="109"/>
      <c r="EV236" s="109"/>
      <c r="EW236" s="109"/>
      <c r="EX236" s="109"/>
      <c r="EY236" s="109"/>
      <c r="EZ236" s="109"/>
      <c r="FA236" s="109"/>
      <c r="FB236" s="109"/>
      <c r="FC236" s="109"/>
      <c r="FD236" s="109"/>
      <c r="FE236" s="109"/>
      <c r="FF236" s="109"/>
      <c r="FG236" s="109"/>
      <c r="FH236" s="109"/>
      <c r="FI236" s="109"/>
      <c r="FJ236" s="109"/>
      <c r="FK236" s="109"/>
      <c r="FL236" s="109"/>
      <c r="FM236" s="109"/>
      <c r="FN236" s="109"/>
      <c r="FO236" s="109"/>
      <c r="FP236" s="109"/>
      <c r="FQ236" s="109"/>
      <c r="FR236" s="109"/>
      <c r="FS236" s="109"/>
      <c r="FT236" s="109"/>
      <c r="FU236" s="109"/>
      <c r="FV236" s="109"/>
      <c r="FW236" s="109"/>
      <c r="FX236" s="109"/>
      <c r="FY236" s="109"/>
      <c r="FZ236" s="109"/>
      <c r="GA236" s="109"/>
      <c r="GB236" s="109"/>
      <c r="GC236" s="109"/>
      <c r="GD236" s="109"/>
      <c r="GE236" s="109"/>
      <c r="GF236" s="109"/>
      <c r="GG236" s="109"/>
      <c r="GH236" s="109"/>
      <c r="GI236" s="109"/>
      <c r="GJ236" s="109"/>
      <c r="GK236" s="109"/>
      <c r="GL236" s="109"/>
      <c r="GM236" s="109"/>
      <c r="GN236" s="109"/>
      <c r="GO236" s="109"/>
      <c r="GP236" s="109"/>
      <c r="GQ236" s="109"/>
      <c r="GR236" s="109"/>
      <c r="GS236" s="109"/>
      <c r="GT236" s="109"/>
      <c r="GU236" s="109"/>
      <c r="GV236" s="109"/>
      <c r="GW236" s="109"/>
      <c r="GX236" s="109"/>
      <c r="GY236" s="109"/>
      <c r="GZ236" s="109"/>
      <c r="HA236" s="109"/>
      <c r="HB236" s="109"/>
      <c r="HC236" s="109"/>
      <c r="HD236" s="109"/>
      <c r="HE236" s="109"/>
      <c r="HF236" s="109"/>
      <c r="HG236" s="109"/>
      <c r="HH236" s="109"/>
      <c r="HI236" s="109"/>
      <c r="HJ236" s="109"/>
      <c r="HK236" s="109"/>
      <c r="HL236" s="109"/>
      <c r="HM236" s="109"/>
      <c r="HN236" s="109"/>
      <c r="HO236" s="109"/>
      <c r="HP236" s="109"/>
      <c r="HQ236" s="109"/>
      <c r="HR236" s="109"/>
      <c r="HS236" s="109"/>
      <c r="HT236" s="109"/>
      <c r="HU236" s="109"/>
      <c r="HV236" s="109"/>
      <c r="HW236" s="109"/>
      <c r="HX236" s="109"/>
      <c r="HY236" s="109"/>
      <c r="HZ236" s="109"/>
      <c r="IA236" s="109"/>
      <c r="IB236" s="109"/>
      <c r="IC236" s="109"/>
      <c r="ID236" s="109"/>
      <c r="IE236" s="109"/>
      <c r="IF236" s="109"/>
      <c r="IG236" s="109"/>
      <c r="IH236" s="109"/>
      <c r="II236" s="109"/>
      <c r="IJ236" s="109"/>
      <c r="IK236" s="109"/>
      <c r="IL236" s="109"/>
      <c r="IM236" s="109"/>
      <c r="IN236" s="109"/>
      <c r="IO236" s="109"/>
      <c r="IP236" s="109"/>
    </row>
    <row r="237" spans="1:253" ht="15" hidden="1" customHeight="1">
      <c r="A237" s="28"/>
      <c r="B237" s="153"/>
      <c r="C237" s="153"/>
      <c r="D237" s="153"/>
      <c r="E237" s="153"/>
      <c r="F237" s="33"/>
      <c r="G237" s="32"/>
      <c r="H237" s="32"/>
      <c r="I237" s="33" t="s">
        <v>198</v>
      </c>
      <c r="J237" s="34">
        <f t="shared" ref="J237:J240" si="81">G237-3+TIME(16,0,0)</f>
        <v>-2.3333333333333335</v>
      </c>
      <c r="M237" s="108"/>
      <c r="N237" s="108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09"/>
      <c r="AO237" s="109"/>
      <c r="AP237" s="109"/>
      <c r="AQ237" s="109"/>
      <c r="AR237" s="109"/>
      <c r="AS237" s="109"/>
      <c r="AT237" s="109"/>
      <c r="AU237" s="109"/>
      <c r="AV237" s="109"/>
      <c r="AW237" s="109"/>
      <c r="AX237" s="109"/>
      <c r="AY237" s="109"/>
      <c r="AZ237" s="109"/>
      <c r="BA237" s="109"/>
      <c r="BB237" s="109"/>
      <c r="BC237" s="109"/>
      <c r="BD237" s="109"/>
      <c r="BE237" s="109"/>
      <c r="BF237" s="109"/>
      <c r="BG237" s="109"/>
      <c r="BH237" s="109"/>
      <c r="BI237" s="109"/>
      <c r="BJ237" s="109"/>
      <c r="BK237" s="109"/>
      <c r="BL237" s="109"/>
      <c r="BM237" s="109"/>
      <c r="BN237" s="109"/>
      <c r="BO237" s="109"/>
      <c r="BP237" s="109"/>
      <c r="BQ237" s="109"/>
      <c r="BR237" s="109"/>
      <c r="BS237" s="109"/>
      <c r="BT237" s="109"/>
      <c r="BU237" s="109"/>
      <c r="BV237" s="109"/>
      <c r="BW237" s="109"/>
      <c r="BX237" s="109"/>
      <c r="BY237" s="109"/>
      <c r="BZ237" s="109"/>
      <c r="CA237" s="109"/>
      <c r="CB237" s="109"/>
      <c r="CC237" s="109"/>
      <c r="CD237" s="109"/>
      <c r="CE237" s="109"/>
      <c r="CF237" s="109"/>
      <c r="CG237" s="109"/>
      <c r="CH237" s="109"/>
      <c r="CI237" s="109"/>
      <c r="CJ237" s="109"/>
      <c r="CK237" s="109"/>
      <c r="CL237" s="109"/>
      <c r="CM237" s="109"/>
      <c r="CN237" s="109"/>
      <c r="CO237" s="109"/>
      <c r="CP237" s="109"/>
      <c r="CQ237" s="109"/>
      <c r="CR237" s="109"/>
      <c r="CS237" s="109"/>
      <c r="CT237" s="109"/>
      <c r="CU237" s="109"/>
      <c r="CV237" s="109"/>
      <c r="CW237" s="109"/>
      <c r="CX237" s="109"/>
      <c r="CY237" s="109"/>
      <c r="CZ237" s="109"/>
      <c r="DA237" s="109"/>
      <c r="DB237" s="109"/>
      <c r="DC237" s="109"/>
      <c r="DD237" s="109"/>
      <c r="DE237" s="109"/>
      <c r="DF237" s="109"/>
      <c r="DG237" s="109"/>
      <c r="DH237" s="109"/>
      <c r="DI237" s="109"/>
      <c r="DJ237" s="109"/>
      <c r="DK237" s="109"/>
      <c r="DL237" s="109"/>
      <c r="DM237" s="109"/>
      <c r="DN237" s="109"/>
      <c r="DO237" s="109"/>
      <c r="DP237" s="109"/>
      <c r="DQ237" s="109"/>
      <c r="DR237" s="109"/>
      <c r="DS237" s="109"/>
      <c r="DT237" s="109"/>
      <c r="DU237" s="109"/>
      <c r="DV237" s="109"/>
      <c r="DW237" s="109"/>
      <c r="DX237" s="109"/>
      <c r="DY237" s="109"/>
      <c r="DZ237" s="109"/>
      <c r="EA237" s="109"/>
      <c r="EB237" s="109"/>
      <c r="EC237" s="109"/>
      <c r="ED237" s="109"/>
      <c r="EE237" s="109"/>
      <c r="EF237" s="109"/>
      <c r="EG237" s="109"/>
      <c r="EH237" s="109"/>
      <c r="EI237" s="109"/>
      <c r="EJ237" s="109"/>
      <c r="EK237" s="109"/>
      <c r="EL237" s="109"/>
      <c r="EM237" s="109"/>
      <c r="EN237" s="109"/>
      <c r="EO237" s="109"/>
      <c r="EP237" s="109"/>
      <c r="EQ237" s="109"/>
      <c r="ER237" s="109"/>
      <c r="ES237" s="109"/>
      <c r="ET237" s="109"/>
      <c r="EU237" s="109"/>
      <c r="EV237" s="109"/>
      <c r="EW237" s="109"/>
      <c r="EX237" s="109"/>
      <c r="EY237" s="109"/>
      <c r="EZ237" s="109"/>
      <c r="FA237" s="109"/>
      <c r="FB237" s="109"/>
      <c r="FC237" s="109"/>
      <c r="FD237" s="109"/>
      <c r="FE237" s="109"/>
      <c r="FF237" s="109"/>
      <c r="FG237" s="109"/>
      <c r="FH237" s="109"/>
      <c r="FI237" s="109"/>
      <c r="FJ237" s="109"/>
      <c r="FK237" s="109"/>
      <c r="FL237" s="109"/>
      <c r="FM237" s="109"/>
      <c r="FN237" s="109"/>
      <c r="FO237" s="109"/>
      <c r="FP237" s="109"/>
      <c r="FQ237" s="109"/>
      <c r="FR237" s="109"/>
      <c r="FS237" s="109"/>
      <c r="FT237" s="109"/>
      <c r="FU237" s="109"/>
      <c r="FV237" s="109"/>
      <c r="FW237" s="109"/>
      <c r="FX237" s="109"/>
      <c r="FY237" s="109"/>
      <c r="FZ237" s="109"/>
      <c r="GA237" s="109"/>
      <c r="GB237" s="109"/>
      <c r="GC237" s="109"/>
      <c r="GD237" s="109"/>
      <c r="GE237" s="109"/>
      <c r="GF237" s="109"/>
      <c r="GG237" s="109"/>
      <c r="GH237" s="109"/>
      <c r="GI237" s="109"/>
      <c r="GJ237" s="109"/>
      <c r="GK237" s="109"/>
      <c r="GL237" s="109"/>
      <c r="GM237" s="109"/>
      <c r="GN237" s="109"/>
      <c r="GO237" s="109"/>
      <c r="GP237" s="109"/>
      <c r="GQ237" s="109"/>
      <c r="GR237" s="109"/>
      <c r="GS237" s="109"/>
      <c r="GT237" s="109"/>
      <c r="GU237" s="109"/>
      <c r="GV237" s="109"/>
      <c r="GW237" s="109"/>
      <c r="GX237" s="109"/>
      <c r="GY237" s="109"/>
      <c r="GZ237" s="109"/>
      <c r="HA237" s="109"/>
      <c r="HB237" s="109"/>
      <c r="HC237" s="109"/>
      <c r="HD237" s="109"/>
      <c r="HE237" s="109"/>
      <c r="HF237" s="109"/>
      <c r="HG237" s="109"/>
      <c r="HH237" s="109"/>
      <c r="HI237" s="109"/>
      <c r="HJ237" s="109"/>
      <c r="HK237" s="109"/>
      <c r="HL237" s="109"/>
      <c r="HM237" s="109"/>
      <c r="HN237" s="109"/>
      <c r="HO237" s="109"/>
      <c r="HP237" s="109"/>
      <c r="HQ237" s="109"/>
      <c r="HR237" s="109"/>
      <c r="HS237" s="109"/>
      <c r="HT237" s="109"/>
      <c r="HU237" s="109"/>
      <c r="HV237" s="109"/>
      <c r="HW237" s="109"/>
      <c r="HX237" s="109"/>
      <c r="HY237" s="109"/>
      <c r="HZ237" s="109"/>
      <c r="IA237" s="109"/>
      <c r="IB237" s="109"/>
      <c r="IC237" s="109"/>
      <c r="ID237" s="109"/>
      <c r="IE237" s="109"/>
      <c r="IF237" s="109"/>
      <c r="IG237" s="109"/>
      <c r="IH237" s="109"/>
      <c r="II237" s="109"/>
      <c r="IJ237" s="109"/>
      <c r="IK237" s="109"/>
      <c r="IL237" s="109"/>
      <c r="IM237" s="109"/>
      <c r="IN237" s="109"/>
      <c r="IO237" s="109"/>
      <c r="IP237" s="109"/>
    </row>
    <row r="238" spans="1:253" ht="15" hidden="1" customHeight="1">
      <c r="A238" s="28"/>
      <c r="B238" s="46"/>
      <c r="C238" s="153"/>
      <c r="D238" s="46"/>
      <c r="E238" s="46"/>
      <c r="F238" s="33"/>
      <c r="G238" s="32"/>
      <c r="H238" s="32"/>
      <c r="I238" s="33" t="s">
        <v>198</v>
      </c>
      <c r="J238" s="34">
        <f t="shared" si="81"/>
        <v>-2.3333333333333335</v>
      </c>
      <c r="L238" s="20"/>
      <c r="M238" s="108"/>
      <c r="N238" s="108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  <c r="AD238" s="109"/>
      <c r="AE238" s="109"/>
      <c r="AF238" s="109"/>
      <c r="AG238" s="109"/>
      <c r="AH238" s="109"/>
      <c r="AI238" s="109"/>
      <c r="AJ238" s="109"/>
      <c r="AK238" s="109"/>
      <c r="AL238" s="109"/>
      <c r="AM238" s="109"/>
      <c r="AN238" s="109"/>
      <c r="AO238" s="109"/>
      <c r="AP238" s="109"/>
      <c r="AQ238" s="109"/>
      <c r="AR238" s="109"/>
      <c r="AS238" s="109"/>
      <c r="AT238" s="109"/>
      <c r="AU238" s="109"/>
      <c r="AV238" s="109"/>
      <c r="AW238" s="109"/>
      <c r="AX238" s="109"/>
      <c r="AY238" s="109"/>
      <c r="AZ238" s="109"/>
      <c r="BA238" s="109"/>
      <c r="BB238" s="109"/>
      <c r="BC238" s="109"/>
      <c r="BD238" s="109"/>
      <c r="BE238" s="109"/>
      <c r="BF238" s="109"/>
      <c r="BG238" s="109"/>
      <c r="BH238" s="109"/>
      <c r="BI238" s="109"/>
      <c r="BJ238" s="109"/>
      <c r="BK238" s="109"/>
      <c r="BL238" s="109"/>
      <c r="BM238" s="109"/>
      <c r="BN238" s="109"/>
      <c r="BO238" s="109"/>
      <c r="BP238" s="109"/>
      <c r="BQ238" s="109"/>
      <c r="BR238" s="109"/>
      <c r="BS238" s="109"/>
      <c r="BT238" s="109"/>
      <c r="BU238" s="109"/>
      <c r="BV238" s="109"/>
      <c r="BW238" s="109"/>
      <c r="BX238" s="109"/>
      <c r="BY238" s="109"/>
      <c r="BZ238" s="109"/>
      <c r="CA238" s="109"/>
      <c r="CB238" s="109"/>
      <c r="CC238" s="109"/>
      <c r="CD238" s="109"/>
      <c r="CE238" s="109"/>
      <c r="CF238" s="109"/>
      <c r="CG238" s="109"/>
      <c r="CH238" s="109"/>
      <c r="CI238" s="109"/>
      <c r="CJ238" s="109"/>
      <c r="CK238" s="109"/>
      <c r="CL238" s="109"/>
      <c r="CM238" s="109"/>
      <c r="CN238" s="109"/>
      <c r="CO238" s="109"/>
      <c r="CP238" s="109"/>
      <c r="CQ238" s="109"/>
      <c r="CR238" s="109"/>
      <c r="CS238" s="109"/>
      <c r="CT238" s="109"/>
      <c r="CU238" s="109"/>
      <c r="CV238" s="109"/>
      <c r="CW238" s="109"/>
      <c r="CX238" s="109"/>
      <c r="CY238" s="109"/>
      <c r="CZ238" s="109"/>
      <c r="DA238" s="109"/>
      <c r="DB238" s="109"/>
      <c r="DC238" s="109"/>
      <c r="DD238" s="109"/>
      <c r="DE238" s="109"/>
      <c r="DF238" s="109"/>
      <c r="DG238" s="109"/>
      <c r="DH238" s="109"/>
      <c r="DI238" s="109"/>
      <c r="DJ238" s="109"/>
      <c r="DK238" s="109"/>
      <c r="DL238" s="109"/>
      <c r="DM238" s="109"/>
      <c r="DN238" s="109"/>
      <c r="DO238" s="109"/>
      <c r="DP238" s="109"/>
      <c r="DQ238" s="109"/>
      <c r="DR238" s="109"/>
      <c r="DS238" s="109"/>
      <c r="DT238" s="109"/>
      <c r="DU238" s="109"/>
      <c r="DV238" s="109"/>
      <c r="DW238" s="109"/>
      <c r="DX238" s="109"/>
      <c r="DY238" s="109"/>
      <c r="DZ238" s="109"/>
      <c r="EA238" s="109"/>
      <c r="EB238" s="109"/>
      <c r="EC238" s="109"/>
      <c r="ED238" s="109"/>
      <c r="EE238" s="109"/>
      <c r="EF238" s="109"/>
      <c r="EG238" s="109"/>
      <c r="EH238" s="109"/>
      <c r="EI238" s="109"/>
      <c r="EJ238" s="109"/>
      <c r="EK238" s="109"/>
      <c r="EL238" s="109"/>
      <c r="EM238" s="109"/>
      <c r="EN238" s="109"/>
      <c r="EO238" s="109"/>
      <c r="EP238" s="109"/>
      <c r="EQ238" s="109"/>
      <c r="ER238" s="109"/>
      <c r="ES238" s="109"/>
      <c r="ET238" s="109"/>
      <c r="EU238" s="109"/>
      <c r="EV238" s="109"/>
      <c r="EW238" s="109"/>
      <c r="EX238" s="109"/>
      <c r="EY238" s="109"/>
      <c r="EZ238" s="109"/>
      <c r="FA238" s="109"/>
      <c r="FB238" s="109"/>
      <c r="FC238" s="109"/>
      <c r="FD238" s="109"/>
      <c r="FE238" s="109"/>
      <c r="FF238" s="109"/>
      <c r="FG238" s="109"/>
      <c r="FH238" s="109"/>
      <c r="FI238" s="109"/>
      <c r="FJ238" s="109"/>
      <c r="FK238" s="109"/>
      <c r="FL238" s="109"/>
      <c r="FM238" s="109"/>
      <c r="FN238" s="109"/>
      <c r="FO238" s="109"/>
      <c r="FP238" s="109"/>
      <c r="FQ238" s="109"/>
      <c r="FR238" s="109"/>
      <c r="FS238" s="109"/>
      <c r="FT238" s="109"/>
      <c r="FU238" s="109"/>
      <c r="FV238" s="109"/>
      <c r="FW238" s="109"/>
      <c r="FX238" s="109"/>
      <c r="FY238" s="109"/>
      <c r="FZ238" s="109"/>
      <c r="GA238" s="109"/>
      <c r="GB238" s="109"/>
      <c r="GC238" s="109"/>
      <c r="GD238" s="109"/>
      <c r="GE238" s="109"/>
      <c r="GF238" s="109"/>
      <c r="GG238" s="109"/>
      <c r="GH238" s="109"/>
      <c r="GI238" s="109"/>
      <c r="GJ238" s="109"/>
      <c r="GK238" s="109"/>
      <c r="GL238" s="109"/>
      <c r="GM238" s="109"/>
      <c r="GN238" s="109"/>
      <c r="GO238" s="109"/>
      <c r="GP238" s="109"/>
      <c r="GQ238" s="109"/>
      <c r="GR238" s="109"/>
      <c r="GS238" s="109"/>
      <c r="GT238" s="109"/>
      <c r="GU238" s="109"/>
      <c r="GV238" s="109"/>
      <c r="GW238" s="109"/>
      <c r="GX238" s="109"/>
      <c r="GY238" s="109"/>
      <c r="GZ238" s="109"/>
      <c r="HA238" s="109"/>
      <c r="HB238" s="109"/>
      <c r="HC238" s="109"/>
      <c r="HD238" s="109"/>
      <c r="HE238" s="109"/>
      <c r="HF238" s="109"/>
      <c r="HG238" s="109"/>
      <c r="HH238" s="109"/>
      <c r="HI238" s="109"/>
      <c r="HJ238" s="109"/>
      <c r="HK238" s="109"/>
      <c r="HL238" s="109"/>
      <c r="HM238" s="109"/>
      <c r="HN238" s="109"/>
      <c r="HO238" s="109"/>
      <c r="HP238" s="109"/>
      <c r="HQ238" s="109"/>
      <c r="HR238" s="109"/>
      <c r="HS238" s="109"/>
      <c r="HT238" s="109"/>
      <c r="HU238" s="109"/>
      <c r="HV238" s="109"/>
      <c r="HW238" s="109"/>
      <c r="HX238" s="109"/>
      <c r="HY238" s="109"/>
      <c r="HZ238" s="109"/>
      <c r="IA238" s="109"/>
      <c r="IB238" s="109"/>
      <c r="IC238" s="109"/>
      <c r="ID238" s="109"/>
      <c r="IE238" s="109"/>
      <c r="IF238" s="109"/>
      <c r="IG238" s="109"/>
      <c r="IH238" s="109"/>
      <c r="II238" s="109"/>
      <c r="IJ238" s="109"/>
      <c r="IK238" s="109"/>
      <c r="IL238" s="109"/>
      <c r="IM238" s="109"/>
      <c r="IN238" s="109"/>
      <c r="IO238" s="109"/>
      <c r="IP238" s="109"/>
    </row>
    <row r="239" spans="1:253" ht="15" hidden="1" customHeight="1">
      <c r="A239" s="28"/>
      <c r="B239" s="46"/>
      <c r="C239" s="153"/>
      <c r="D239" s="46"/>
      <c r="E239" s="46"/>
      <c r="F239" s="33"/>
      <c r="G239" s="32"/>
      <c r="H239" s="32"/>
      <c r="I239" s="33" t="s">
        <v>198</v>
      </c>
      <c r="J239" s="34">
        <f t="shared" si="81"/>
        <v>-2.3333333333333335</v>
      </c>
      <c r="L239" s="20"/>
      <c r="M239" s="108"/>
      <c r="N239" s="108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  <c r="AD239" s="109"/>
      <c r="AE239" s="109"/>
      <c r="AF239" s="109"/>
      <c r="AG239" s="109"/>
      <c r="AH239" s="109"/>
      <c r="AI239" s="109"/>
      <c r="AJ239" s="109"/>
      <c r="AK239" s="109"/>
      <c r="AL239" s="109"/>
      <c r="AM239" s="109"/>
      <c r="AN239" s="109"/>
      <c r="AO239" s="109"/>
      <c r="AP239" s="109"/>
      <c r="AQ239" s="109"/>
      <c r="AR239" s="109"/>
      <c r="AS239" s="109"/>
      <c r="AT239" s="109"/>
      <c r="AU239" s="109"/>
      <c r="AV239" s="109"/>
      <c r="AW239" s="109"/>
      <c r="AX239" s="109"/>
      <c r="AY239" s="109"/>
      <c r="AZ239" s="109"/>
      <c r="BA239" s="109"/>
      <c r="BB239" s="109"/>
      <c r="BC239" s="109"/>
      <c r="BD239" s="109"/>
      <c r="BE239" s="109"/>
      <c r="BF239" s="109"/>
      <c r="BG239" s="109"/>
      <c r="BH239" s="109"/>
      <c r="BI239" s="109"/>
      <c r="BJ239" s="109"/>
      <c r="BK239" s="109"/>
      <c r="BL239" s="109"/>
      <c r="BM239" s="109"/>
      <c r="BN239" s="109"/>
      <c r="BO239" s="109"/>
      <c r="BP239" s="109"/>
      <c r="BQ239" s="109"/>
      <c r="BR239" s="109"/>
      <c r="BS239" s="109"/>
      <c r="BT239" s="109"/>
      <c r="BU239" s="109"/>
      <c r="BV239" s="109"/>
      <c r="BW239" s="109"/>
      <c r="BX239" s="109"/>
      <c r="BY239" s="109"/>
      <c r="BZ239" s="109"/>
      <c r="CA239" s="109"/>
      <c r="CB239" s="109"/>
      <c r="CC239" s="109"/>
      <c r="CD239" s="109"/>
      <c r="CE239" s="109"/>
      <c r="CF239" s="109"/>
      <c r="CG239" s="109"/>
      <c r="CH239" s="109"/>
      <c r="CI239" s="109"/>
      <c r="CJ239" s="109"/>
      <c r="CK239" s="109"/>
      <c r="CL239" s="109"/>
      <c r="CM239" s="109"/>
      <c r="CN239" s="109"/>
      <c r="CO239" s="109"/>
      <c r="CP239" s="109"/>
      <c r="CQ239" s="109"/>
      <c r="CR239" s="109"/>
      <c r="CS239" s="109"/>
      <c r="CT239" s="109"/>
      <c r="CU239" s="109"/>
      <c r="CV239" s="109"/>
      <c r="CW239" s="109"/>
      <c r="CX239" s="109"/>
      <c r="CY239" s="109"/>
      <c r="CZ239" s="109"/>
      <c r="DA239" s="109"/>
      <c r="DB239" s="109"/>
      <c r="DC239" s="109"/>
      <c r="DD239" s="109"/>
      <c r="DE239" s="109"/>
      <c r="DF239" s="109"/>
      <c r="DG239" s="109"/>
      <c r="DH239" s="109"/>
      <c r="DI239" s="109"/>
      <c r="DJ239" s="109"/>
      <c r="DK239" s="109"/>
      <c r="DL239" s="109"/>
      <c r="DM239" s="109"/>
      <c r="DN239" s="109"/>
      <c r="DO239" s="109"/>
      <c r="DP239" s="109"/>
      <c r="DQ239" s="109"/>
      <c r="DR239" s="109"/>
      <c r="DS239" s="109"/>
      <c r="DT239" s="109"/>
      <c r="DU239" s="109"/>
      <c r="DV239" s="109"/>
      <c r="DW239" s="109"/>
      <c r="DX239" s="109"/>
      <c r="DY239" s="109"/>
      <c r="DZ239" s="109"/>
      <c r="EA239" s="109"/>
      <c r="EB239" s="109"/>
      <c r="EC239" s="109"/>
      <c r="ED239" s="109"/>
      <c r="EE239" s="109"/>
      <c r="EF239" s="109"/>
      <c r="EG239" s="109"/>
      <c r="EH239" s="109"/>
      <c r="EI239" s="109"/>
      <c r="EJ239" s="109"/>
      <c r="EK239" s="109"/>
      <c r="EL239" s="109"/>
      <c r="EM239" s="109"/>
      <c r="EN239" s="109"/>
      <c r="EO239" s="109"/>
      <c r="EP239" s="109"/>
      <c r="EQ239" s="109"/>
      <c r="ER239" s="109"/>
      <c r="ES239" s="109"/>
      <c r="ET239" s="109"/>
      <c r="EU239" s="109"/>
      <c r="EV239" s="109"/>
      <c r="EW239" s="109"/>
      <c r="EX239" s="109"/>
      <c r="EY239" s="109"/>
      <c r="EZ239" s="109"/>
      <c r="FA239" s="109"/>
      <c r="FB239" s="109"/>
      <c r="FC239" s="109"/>
      <c r="FD239" s="109"/>
      <c r="FE239" s="109"/>
      <c r="FF239" s="109"/>
      <c r="FG239" s="109"/>
      <c r="FH239" s="109"/>
      <c r="FI239" s="109"/>
      <c r="FJ239" s="109"/>
      <c r="FK239" s="109"/>
      <c r="FL239" s="109"/>
      <c r="FM239" s="109"/>
      <c r="FN239" s="109"/>
      <c r="FO239" s="109"/>
      <c r="FP239" s="109"/>
      <c r="FQ239" s="109"/>
      <c r="FR239" s="109"/>
      <c r="FS239" s="109"/>
      <c r="FT239" s="109"/>
      <c r="FU239" s="109"/>
      <c r="FV239" s="109"/>
      <c r="FW239" s="109"/>
      <c r="FX239" s="109"/>
      <c r="FY239" s="109"/>
      <c r="FZ239" s="109"/>
      <c r="GA239" s="109"/>
      <c r="GB239" s="109"/>
      <c r="GC239" s="109"/>
      <c r="GD239" s="109"/>
      <c r="GE239" s="109"/>
      <c r="GF239" s="109"/>
      <c r="GG239" s="109"/>
      <c r="GH239" s="109"/>
      <c r="GI239" s="109"/>
      <c r="GJ239" s="109"/>
      <c r="GK239" s="109"/>
      <c r="GL239" s="109"/>
      <c r="GM239" s="109"/>
      <c r="GN239" s="109"/>
      <c r="GO239" s="109"/>
      <c r="GP239" s="109"/>
      <c r="GQ239" s="109"/>
      <c r="GR239" s="109"/>
      <c r="GS239" s="109"/>
      <c r="GT239" s="109"/>
      <c r="GU239" s="109"/>
      <c r="GV239" s="109"/>
      <c r="GW239" s="109"/>
      <c r="GX239" s="109"/>
      <c r="GY239" s="109"/>
      <c r="GZ239" s="109"/>
      <c r="HA239" s="109"/>
      <c r="HB239" s="109"/>
      <c r="HC239" s="109"/>
      <c r="HD239" s="109"/>
      <c r="HE239" s="109"/>
      <c r="HF239" s="109"/>
      <c r="HG239" s="109"/>
      <c r="HH239" s="109"/>
      <c r="HI239" s="109"/>
      <c r="HJ239" s="109"/>
      <c r="HK239" s="109"/>
      <c r="HL239" s="109"/>
      <c r="HM239" s="109"/>
      <c r="HN239" s="109"/>
      <c r="HO239" s="109"/>
      <c r="HP239" s="109"/>
      <c r="HQ239" s="109"/>
      <c r="HR239" s="109"/>
      <c r="HS239" s="109"/>
      <c r="HT239" s="109"/>
      <c r="HU239" s="109"/>
      <c r="HV239" s="109"/>
      <c r="HW239" s="109"/>
      <c r="HX239" s="109"/>
      <c r="HY239" s="109"/>
      <c r="HZ239" s="109"/>
      <c r="IA239" s="109"/>
      <c r="IB239" s="109"/>
      <c r="IC239" s="109"/>
      <c r="ID239" s="109"/>
      <c r="IE239" s="109"/>
      <c r="IF239" s="109"/>
      <c r="IG239" s="109"/>
      <c r="IH239" s="109"/>
      <c r="II239" s="109"/>
      <c r="IJ239" s="109"/>
      <c r="IK239" s="109"/>
      <c r="IL239" s="109"/>
      <c r="IM239" s="109"/>
      <c r="IN239" s="109"/>
      <c r="IO239" s="109"/>
      <c r="IP239" s="109"/>
    </row>
    <row r="240" spans="1:253" ht="15" hidden="1" customHeight="1">
      <c r="A240" s="28"/>
      <c r="B240" s="46"/>
      <c r="C240" s="153"/>
      <c r="D240" s="46"/>
      <c r="E240" s="46"/>
      <c r="F240" s="33"/>
      <c r="G240" s="32"/>
      <c r="H240" s="32"/>
      <c r="I240" s="33" t="s">
        <v>198</v>
      </c>
      <c r="J240" s="34">
        <f t="shared" si="81"/>
        <v>-2.3333333333333335</v>
      </c>
      <c r="L240" s="20"/>
      <c r="M240" s="108"/>
      <c r="N240" s="108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09"/>
      <c r="AO240" s="109"/>
      <c r="AP240" s="109"/>
      <c r="AQ240" s="109"/>
      <c r="AR240" s="109"/>
      <c r="AS240" s="109"/>
      <c r="AT240" s="109"/>
      <c r="AU240" s="109"/>
      <c r="AV240" s="109"/>
      <c r="AW240" s="109"/>
      <c r="AX240" s="109"/>
      <c r="AY240" s="109"/>
      <c r="AZ240" s="109"/>
      <c r="BA240" s="109"/>
      <c r="BB240" s="109"/>
      <c r="BC240" s="109"/>
      <c r="BD240" s="109"/>
      <c r="BE240" s="109"/>
      <c r="BF240" s="109"/>
      <c r="BG240" s="109"/>
      <c r="BH240" s="109"/>
      <c r="BI240" s="109"/>
      <c r="BJ240" s="109"/>
      <c r="BK240" s="109"/>
      <c r="BL240" s="109"/>
      <c r="BM240" s="109"/>
      <c r="BN240" s="109"/>
      <c r="BO240" s="109"/>
      <c r="BP240" s="109"/>
      <c r="BQ240" s="109"/>
      <c r="BR240" s="109"/>
      <c r="BS240" s="109"/>
      <c r="BT240" s="109"/>
      <c r="BU240" s="109"/>
      <c r="BV240" s="109"/>
      <c r="BW240" s="109"/>
      <c r="BX240" s="109"/>
      <c r="BY240" s="109"/>
      <c r="BZ240" s="109"/>
      <c r="CA240" s="109"/>
      <c r="CB240" s="109"/>
      <c r="CC240" s="109"/>
      <c r="CD240" s="109"/>
      <c r="CE240" s="109"/>
      <c r="CF240" s="109"/>
      <c r="CG240" s="109"/>
      <c r="CH240" s="109"/>
      <c r="CI240" s="109"/>
      <c r="CJ240" s="109"/>
      <c r="CK240" s="109"/>
      <c r="CL240" s="109"/>
      <c r="CM240" s="109"/>
      <c r="CN240" s="109"/>
      <c r="CO240" s="109"/>
      <c r="CP240" s="109"/>
      <c r="CQ240" s="109"/>
      <c r="CR240" s="109"/>
      <c r="CS240" s="109"/>
      <c r="CT240" s="109"/>
      <c r="CU240" s="109"/>
      <c r="CV240" s="109"/>
      <c r="CW240" s="109"/>
      <c r="CX240" s="109"/>
      <c r="CY240" s="109"/>
      <c r="CZ240" s="109"/>
      <c r="DA240" s="109"/>
      <c r="DB240" s="109"/>
      <c r="DC240" s="109"/>
      <c r="DD240" s="109"/>
      <c r="DE240" s="109"/>
      <c r="DF240" s="109"/>
      <c r="DG240" s="109"/>
      <c r="DH240" s="109"/>
      <c r="DI240" s="109"/>
      <c r="DJ240" s="109"/>
      <c r="DK240" s="109"/>
      <c r="DL240" s="109"/>
      <c r="DM240" s="109"/>
      <c r="DN240" s="109"/>
      <c r="DO240" s="109"/>
      <c r="DP240" s="109"/>
      <c r="DQ240" s="109"/>
      <c r="DR240" s="109"/>
      <c r="DS240" s="109"/>
      <c r="DT240" s="109"/>
      <c r="DU240" s="109"/>
      <c r="DV240" s="109"/>
      <c r="DW240" s="109"/>
      <c r="DX240" s="109"/>
      <c r="DY240" s="109"/>
      <c r="DZ240" s="109"/>
      <c r="EA240" s="109"/>
      <c r="EB240" s="109"/>
      <c r="EC240" s="109"/>
      <c r="ED240" s="109"/>
      <c r="EE240" s="109"/>
      <c r="EF240" s="109"/>
      <c r="EG240" s="109"/>
      <c r="EH240" s="109"/>
      <c r="EI240" s="109"/>
      <c r="EJ240" s="109"/>
      <c r="EK240" s="109"/>
      <c r="EL240" s="109"/>
      <c r="EM240" s="109"/>
      <c r="EN240" s="109"/>
      <c r="EO240" s="109"/>
      <c r="EP240" s="109"/>
      <c r="EQ240" s="109"/>
      <c r="ER240" s="109"/>
      <c r="ES240" s="109"/>
      <c r="ET240" s="109"/>
      <c r="EU240" s="109"/>
      <c r="EV240" s="109"/>
      <c r="EW240" s="109"/>
      <c r="EX240" s="109"/>
      <c r="EY240" s="109"/>
      <c r="EZ240" s="109"/>
      <c r="FA240" s="109"/>
      <c r="FB240" s="109"/>
      <c r="FC240" s="109"/>
      <c r="FD240" s="109"/>
      <c r="FE240" s="109"/>
      <c r="FF240" s="109"/>
      <c r="FG240" s="109"/>
      <c r="FH240" s="109"/>
      <c r="FI240" s="109"/>
      <c r="FJ240" s="109"/>
      <c r="FK240" s="109"/>
      <c r="FL240" s="109"/>
      <c r="FM240" s="109"/>
      <c r="FN240" s="109"/>
      <c r="FO240" s="109"/>
      <c r="FP240" s="109"/>
      <c r="FQ240" s="109"/>
      <c r="FR240" s="109"/>
      <c r="FS240" s="109"/>
      <c r="FT240" s="109"/>
      <c r="FU240" s="109"/>
      <c r="FV240" s="109"/>
      <c r="FW240" s="109"/>
      <c r="FX240" s="109"/>
      <c r="FY240" s="109"/>
      <c r="FZ240" s="109"/>
      <c r="GA240" s="109"/>
      <c r="GB240" s="109"/>
      <c r="GC240" s="109"/>
      <c r="GD240" s="109"/>
      <c r="GE240" s="109"/>
      <c r="GF240" s="109"/>
      <c r="GG240" s="109"/>
      <c r="GH240" s="109"/>
      <c r="GI240" s="109"/>
      <c r="GJ240" s="109"/>
      <c r="GK240" s="109"/>
      <c r="GL240" s="109"/>
      <c r="GM240" s="109"/>
      <c r="GN240" s="109"/>
      <c r="GO240" s="109"/>
      <c r="GP240" s="109"/>
      <c r="GQ240" s="109"/>
      <c r="GR240" s="109"/>
      <c r="GS240" s="109"/>
      <c r="GT240" s="109"/>
      <c r="GU240" s="109"/>
      <c r="GV240" s="109"/>
      <c r="GW240" s="109"/>
      <c r="GX240" s="109"/>
      <c r="GY240" s="109"/>
      <c r="GZ240" s="109"/>
      <c r="HA240" s="109"/>
      <c r="HB240" s="109"/>
      <c r="HC240" s="109"/>
      <c r="HD240" s="109"/>
      <c r="HE240" s="109"/>
      <c r="HF240" s="109"/>
      <c r="HG240" s="109"/>
      <c r="HH240" s="109"/>
      <c r="HI240" s="109"/>
      <c r="HJ240" s="109"/>
      <c r="HK240" s="109"/>
      <c r="HL240" s="109"/>
      <c r="HM240" s="109"/>
      <c r="HN240" s="109"/>
      <c r="HO240" s="109"/>
      <c r="HP240" s="109"/>
      <c r="HQ240" s="109"/>
      <c r="HR240" s="109"/>
      <c r="HS240" s="109"/>
      <c r="HT240" s="109"/>
      <c r="HU240" s="109"/>
      <c r="HV240" s="109"/>
      <c r="HW240" s="109"/>
      <c r="HX240" s="109"/>
      <c r="HY240" s="109"/>
      <c r="HZ240" s="109"/>
      <c r="IA240" s="109"/>
      <c r="IB240" s="109"/>
      <c r="IC240" s="109"/>
      <c r="ID240" s="109"/>
      <c r="IE240" s="109"/>
      <c r="IF240" s="109"/>
      <c r="IG240" s="109"/>
      <c r="IH240" s="109"/>
      <c r="II240" s="109"/>
      <c r="IJ240" s="109"/>
      <c r="IK240" s="109"/>
      <c r="IL240" s="109"/>
      <c r="IM240" s="109"/>
      <c r="IN240" s="109"/>
      <c r="IO240" s="109"/>
      <c r="IP240" s="109"/>
    </row>
    <row r="241" spans="1:250" ht="15" customHeight="1">
      <c r="A241" s="59"/>
      <c r="B241" s="60"/>
      <c r="C241" s="167"/>
      <c r="D241" s="60"/>
      <c r="E241" s="60"/>
      <c r="F241" s="62"/>
      <c r="G241" s="52"/>
      <c r="H241" s="52"/>
      <c r="I241" s="62"/>
      <c r="J241" s="63"/>
      <c r="L241" s="20"/>
      <c r="M241" s="108"/>
      <c r="N241" s="108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  <c r="AD241" s="109"/>
      <c r="AE241" s="109"/>
      <c r="AF241" s="109"/>
      <c r="AG241" s="109"/>
      <c r="AH241" s="109"/>
      <c r="AI241" s="109"/>
      <c r="AJ241" s="109"/>
      <c r="AK241" s="109"/>
      <c r="AL241" s="109"/>
      <c r="AM241" s="109"/>
      <c r="AN241" s="109"/>
      <c r="AO241" s="109"/>
      <c r="AP241" s="109"/>
      <c r="AQ241" s="109"/>
      <c r="AR241" s="109"/>
      <c r="AS241" s="109"/>
      <c r="AT241" s="109"/>
      <c r="AU241" s="109"/>
      <c r="AV241" s="109"/>
      <c r="AW241" s="109"/>
      <c r="AX241" s="109"/>
      <c r="AY241" s="109"/>
      <c r="AZ241" s="109"/>
      <c r="BA241" s="109"/>
      <c r="BB241" s="109"/>
      <c r="BC241" s="109"/>
      <c r="BD241" s="109"/>
      <c r="BE241" s="109"/>
      <c r="BF241" s="109"/>
      <c r="BG241" s="109"/>
      <c r="BH241" s="109"/>
      <c r="BI241" s="109"/>
      <c r="BJ241" s="109"/>
      <c r="BK241" s="109"/>
      <c r="BL241" s="109"/>
      <c r="BM241" s="109"/>
      <c r="BN241" s="109"/>
      <c r="BO241" s="109"/>
      <c r="BP241" s="109"/>
      <c r="BQ241" s="109"/>
      <c r="BR241" s="109"/>
      <c r="BS241" s="109"/>
      <c r="BT241" s="109"/>
      <c r="BU241" s="109"/>
      <c r="BV241" s="109"/>
      <c r="BW241" s="109"/>
      <c r="BX241" s="109"/>
      <c r="BY241" s="109"/>
      <c r="BZ241" s="109"/>
      <c r="CA241" s="109"/>
      <c r="CB241" s="109"/>
      <c r="CC241" s="109"/>
      <c r="CD241" s="109"/>
      <c r="CE241" s="109"/>
      <c r="CF241" s="109"/>
      <c r="CG241" s="109"/>
      <c r="CH241" s="109"/>
      <c r="CI241" s="109"/>
      <c r="CJ241" s="109"/>
      <c r="CK241" s="109"/>
      <c r="CL241" s="109"/>
      <c r="CM241" s="109"/>
      <c r="CN241" s="109"/>
      <c r="CO241" s="109"/>
      <c r="CP241" s="109"/>
      <c r="CQ241" s="109"/>
      <c r="CR241" s="109"/>
      <c r="CS241" s="109"/>
      <c r="CT241" s="109"/>
      <c r="CU241" s="109"/>
      <c r="CV241" s="109"/>
      <c r="CW241" s="109"/>
      <c r="CX241" s="109"/>
      <c r="CY241" s="109"/>
      <c r="CZ241" s="109"/>
      <c r="DA241" s="109"/>
      <c r="DB241" s="109"/>
      <c r="DC241" s="109"/>
      <c r="DD241" s="109"/>
      <c r="DE241" s="109"/>
      <c r="DF241" s="109"/>
      <c r="DG241" s="109"/>
      <c r="DH241" s="109"/>
      <c r="DI241" s="109"/>
      <c r="DJ241" s="109"/>
      <c r="DK241" s="109"/>
      <c r="DL241" s="109"/>
      <c r="DM241" s="109"/>
      <c r="DN241" s="109"/>
      <c r="DO241" s="109"/>
      <c r="DP241" s="109"/>
      <c r="DQ241" s="109"/>
      <c r="DR241" s="109"/>
      <c r="DS241" s="109"/>
      <c r="DT241" s="109"/>
      <c r="DU241" s="109"/>
      <c r="DV241" s="109"/>
      <c r="DW241" s="109"/>
      <c r="DX241" s="109"/>
      <c r="DY241" s="109"/>
      <c r="DZ241" s="109"/>
      <c r="EA241" s="109"/>
      <c r="EB241" s="109"/>
      <c r="EC241" s="109"/>
      <c r="ED241" s="109"/>
      <c r="EE241" s="109"/>
      <c r="EF241" s="109"/>
      <c r="EG241" s="109"/>
      <c r="EH241" s="109"/>
      <c r="EI241" s="109"/>
      <c r="EJ241" s="109"/>
      <c r="EK241" s="109"/>
      <c r="EL241" s="109"/>
      <c r="EM241" s="109"/>
      <c r="EN241" s="109"/>
      <c r="EO241" s="109"/>
      <c r="EP241" s="109"/>
      <c r="EQ241" s="109"/>
      <c r="ER241" s="109"/>
      <c r="ES241" s="109"/>
      <c r="ET241" s="109"/>
      <c r="EU241" s="109"/>
      <c r="EV241" s="109"/>
      <c r="EW241" s="109"/>
      <c r="EX241" s="109"/>
      <c r="EY241" s="109"/>
      <c r="EZ241" s="109"/>
      <c r="FA241" s="109"/>
      <c r="FB241" s="109"/>
      <c r="FC241" s="109"/>
      <c r="FD241" s="109"/>
      <c r="FE241" s="109"/>
      <c r="FF241" s="109"/>
      <c r="FG241" s="109"/>
      <c r="FH241" s="109"/>
      <c r="FI241" s="109"/>
      <c r="FJ241" s="109"/>
      <c r="FK241" s="109"/>
      <c r="FL241" s="109"/>
      <c r="FM241" s="109"/>
      <c r="FN241" s="109"/>
      <c r="FO241" s="109"/>
      <c r="FP241" s="109"/>
      <c r="FQ241" s="109"/>
      <c r="FR241" s="109"/>
      <c r="FS241" s="109"/>
      <c r="FT241" s="109"/>
      <c r="FU241" s="109"/>
      <c r="FV241" s="109"/>
      <c r="FW241" s="109"/>
      <c r="FX241" s="109"/>
      <c r="FY241" s="109"/>
      <c r="FZ241" s="109"/>
      <c r="GA241" s="109"/>
      <c r="GB241" s="109"/>
      <c r="GC241" s="109"/>
      <c r="GD241" s="109"/>
      <c r="GE241" s="109"/>
      <c r="GF241" s="109"/>
      <c r="GG241" s="109"/>
      <c r="GH241" s="109"/>
      <c r="GI241" s="109"/>
      <c r="GJ241" s="109"/>
      <c r="GK241" s="109"/>
      <c r="GL241" s="109"/>
      <c r="GM241" s="109"/>
      <c r="GN241" s="109"/>
      <c r="GO241" s="109"/>
      <c r="GP241" s="109"/>
      <c r="GQ241" s="109"/>
      <c r="GR241" s="109"/>
      <c r="GS241" s="109"/>
      <c r="GT241" s="109"/>
      <c r="GU241" s="109"/>
      <c r="GV241" s="109"/>
      <c r="GW241" s="109"/>
      <c r="GX241" s="109"/>
      <c r="GY241" s="109"/>
      <c r="GZ241" s="109"/>
      <c r="HA241" s="109"/>
      <c r="HB241" s="109"/>
      <c r="HC241" s="109"/>
      <c r="HD241" s="109"/>
      <c r="HE241" s="109"/>
      <c r="HF241" s="109"/>
      <c r="HG241" s="109"/>
      <c r="HH241" s="109"/>
      <c r="HI241" s="109"/>
      <c r="HJ241" s="109"/>
      <c r="HK241" s="109"/>
      <c r="HL241" s="109"/>
      <c r="HM241" s="109"/>
      <c r="HN241" s="109"/>
      <c r="HO241" s="109"/>
      <c r="HP241" s="109"/>
      <c r="HQ241" s="109"/>
      <c r="HR241" s="109"/>
      <c r="HS241" s="109"/>
      <c r="HT241" s="109"/>
      <c r="HU241" s="109"/>
      <c r="HV241" s="109"/>
      <c r="HW241" s="109"/>
      <c r="HX241" s="109"/>
      <c r="HY241" s="109"/>
      <c r="HZ241" s="109"/>
      <c r="IA241" s="109"/>
      <c r="IB241" s="109"/>
      <c r="IC241" s="109"/>
      <c r="ID241" s="109"/>
      <c r="IE241" s="109"/>
      <c r="IF241" s="109"/>
      <c r="IG241" s="109"/>
      <c r="IH241" s="109"/>
      <c r="II241" s="109"/>
      <c r="IJ241" s="109"/>
      <c r="IK241" s="109"/>
      <c r="IL241" s="109"/>
      <c r="IM241" s="109"/>
      <c r="IN241" s="109"/>
      <c r="IO241" s="109"/>
      <c r="IP241" s="109"/>
    </row>
    <row r="242" spans="1:250">
      <c r="A242" s="47" t="s">
        <v>79</v>
      </c>
      <c r="B242" s="158"/>
      <c r="C242" s="158"/>
      <c r="D242" s="158"/>
      <c r="E242" s="158"/>
      <c r="F242" s="159"/>
      <c r="G242" s="108"/>
      <c r="I242" s="242"/>
      <c r="J242" s="242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57"/>
      <c r="BN242" s="157"/>
      <c r="BO242" s="157"/>
      <c r="BP242" s="157"/>
      <c r="BQ242" s="157"/>
      <c r="BR242" s="157"/>
      <c r="BS242" s="157"/>
      <c r="BT242" s="157"/>
      <c r="BU242" s="157"/>
      <c r="BV242" s="157"/>
      <c r="BW242" s="157"/>
      <c r="BX242" s="157"/>
      <c r="BY242" s="157"/>
      <c r="BZ242" s="157"/>
      <c r="CA242" s="157"/>
      <c r="CB242" s="157"/>
      <c r="CC242" s="157"/>
      <c r="CD242" s="157"/>
      <c r="CE242" s="157"/>
      <c r="CF242" s="157"/>
      <c r="CG242" s="157"/>
      <c r="CH242" s="157"/>
      <c r="CI242" s="157"/>
      <c r="CJ242" s="157"/>
      <c r="CK242" s="157"/>
      <c r="CL242" s="157"/>
      <c r="CM242" s="157"/>
      <c r="CN242" s="157"/>
      <c r="CO242" s="157"/>
      <c r="CP242" s="157"/>
      <c r="CQ242" s="157"/>
      <c r="CR242" s="157"/>
      <c r="CS242" s="157"/>
      <c r="CT242" s="157"/>
      <c r="CU242" s="157"/>
      <c r="CV242" s="157"/>
      <c r="CW242" s="157"/>
      <c r="CX242" s="157"/>
      <c r="CY242" s="157"/>
      <c r="CZ242" s="157"/>
      <c r="DA242" s="157"/>
      <c r="DB242" s="157"/>
      <c r="DC242" s="157"/>
      <c r="DD242" s="157"/>
      <c r="DE242" s="157"/>
      <c r="DF242" s="157"/>
      <c r="DG242" s="157"/>
      <c r="DH242" s="157"/>
      <c r="DI242" s="157"/>
      <c r="DJ242" s="157"/>
      <c r="DK242" s="157"/>
      <c r="DL242" s="157"/>
      <c r="DM242" s="157"/>
      <c r="DN242" s="157"/>
      <c r="DO242" s="157"/>
      <c r="DP242" s="157"/>
      <c r="DQ242" s="157"/>
      <c r="DR242" s="157"/>
      <c r="DS242" s="157"/>
      <c r="DT242" s="157"/>
      <c r="DU242" s="157"/>
      <c r="DV242" s="157"/>
      <c r="DW242" s="157"/>
      <c r="DX242" s="157"/>
      <c r="DY242" s="157"/>
      <c r="DZ242" s="157"/>
      <c r="EA242" s="157"/>
      <c r="EB242" s="157"/>
      <c r="EC242" s="157"/>
      <c r="ED242" s="157"/>
      <c r="EE242" s="157"/>
      <c r="EF242" s="157"/>
      <c r="EG242" s="157"/>
      <c r="EH242" s="157"/>
      <c r="EI242" s="157"/>
      <c r="EJ242" s="157"/>
      <c r="EK242" s="157"/>
      <c r="EL242" s="157"/>
      <c r="EM242" s="157"/>
      <c r="EN242" s="157"/>
      <c r="EO242" s="157"/>
      <c r="EP242" s="157"/>
      <c r="EQ242" s="157"/>
      <c r="ER242" s="157"/>
      <c r="ES242" s="157"/>
      <c r="ET242" s="157"/>
      <c r="EU242" s="157"/>
      <c r="EV242" s="157"/>
      <c r="EW242" s="157"/>
      <c r="EX242" s="157"/>
      <c r="EY242" s="157"/>
      <c r="EZ242" s="157"/>
      <c r="FA242" s="157"/>
      <c r="FB242" s="157"/>
      <c r="FC242" s="157"/>
      <c r="FD242" s="157"/>
      <c r="FE242" s="157"/>
      <c r="FF242" s="157"/>
      <c r="FG242" s="157"/>
      <c r="FH242" s="157"/>
      <c r="FI242" s="157"/>
      <c r="FJ242" s="157"/>
      <c r="FK242" s="157"/>
      <c r="FL242" s="157"/>
      <c r="FM242" s="157"/>
      <c r="FN242" s="157"/>
      <c r="FO242" s="157"/>
      <c r="FP242" s="157"/>
      <c r="FQ242" s="157"/>
      <c r="FR242" s="157"/>
      <c r="FS242" s="157"/>
      <c r="FT242" s="157"/>
      <c r="FU242" s="157"/>
      <c r="FV242" s="157"/>
      <c r="FW242" s="157"/>
      <c r="FX242" s="157"/>
      <c r="FY242" s="157"/>
      <c r="FZ242" s="157"/>
      <c r="GA242" s="157"/>
      <c r="GB242" s="157"/>
      <c r="GC242" s="157"/>
      <c r="GD242" s="157"/>
      <c r="GE242" s="157"/>
      <c r="GF242" s="157"/>
      <c r="GG242" s="157"/>
      <c r="GH242" s="157"/>
      <c r="GI242" s="157"/>
      <c r="GJ242" s="157"/>
      <c r="GK242" s="157"/>
      <c r="GL242" s="157"/>
      <c r="GM242" s="157"/>
      <c r="GN242" s="157"/>
      <c r="GO242" s="157"/>
      <c r="GP242" s="157"/>
      <c r="GQ242" s="157"/>
      <c r="GR242" s="157"/>
      <c r="GS242" s="157"/>
      <c r="GT242" s="157"/>
      <c r="GU242" s="157"/>
      <c r="GV242" s="157"/>
      <c r="GW242" s="157"/>
      <c r="GX242" s="157"/>
      <c r="GY242" s="157"/>
      <c r="GZ242" s="157"/>
      <c r="HA242" s="157"/>
      <c r="HB242" s="157"/>
      <c r="HC242" s="157"/>
      <c r="HD242" s="157"/>
      <c r="HE242" s="157"/>
      <c r="HF242" s="157"/>
      <c r="HG242" s="157"/>
      <c r="HH242" s="157"/>
      <c r="HI242" s="157"/>
      <c r="HJ242" s="157"/>
      <c r="HK242" s="157"/>
      <c r="HL242" s="157"/>
      <c r="HM242" s="157"/>
      <c r="HN242" s="157"/>
      <c r="HO242" s="157"/>
      <c r="HP242" s="157"/>
      <c r="HQ242" s="157"/>
      <c r="HR242" s="157"/>
      <c r="HS242" s="157"/>
      <c r="HT242" s="157"/>
      <c r="HU242" s="157"/>
      <c r="HV242" s="157"/>
      <c r="HW242" s="157"/>
      <c r="HX242" s="157"/>
      <c r="HY242" s="157"/>
      <c r="HZ242" s="157"/>
      <c r="IA242" s="157"/>
      <c r="IB242" s="157"/>
      <c r="IC242" s="157"/>
      <c r="ID242" s="157"/>
      <c r="IE242" s="157"/>
      <c r="IF242" s="157"/>
      <c r="IG242" s="157"/>
      <c r="IH242" s="157"/>
      <c r="II242" s="157"/>
      <c r="IJ242" s="157"/>
      <c r="IK242" s="157"/>
      <c r="IL242" s="157"/>
      <c r="IM242" s="157"/>
      <c r="IN242" s="157"/>
      <c r="IO242" s="157"/>
      <c r="IP242" s="157"/>
    </row>
    <row r="243" spans="1:250" s="27" customFormat="1" ht="15" customHeight="1">
      <c r="A243" s="111" t="s">
        <v>2</v>
      </c>
      <c r="B243" s="70" t="s">
        <v>74</v>
      </c>
      <c r="C243" s="22" t="s">
        <v>4</v>
      </c>
      <c r="D243" s="70" t="s">
        <v>5</v>
      </c>
      <c r="E243" s="70" t="s">
        <v>6</v>
      </c>
      <c r="F243" s="160" t="s">
        <v>219</v>
      </c>
      <c r="G243" s="112" t="s">
        <v>337</v>
      </c>
      <c r="H243" s="161" t="s">
        <v>59</v>
      </c>
      <c r="I243" s="112" t="s">
        <v>11</v>
      </c>
      <c r="J243" s="21" t="s">
        <v>12</v>
      </c>
      <c r="M243" s="26"/>
      <c r="N243" s="26"/>
      <c r="O243" s="26"/>
      <c r="T243" s="162"/>
      <c r="U243" s="162"/>
      <c r="V243" s="162"/>
      <c r="W243" s="162"/>
      <c r="X243" s="162"/>
      <c r="Y243" s="162"/>
      <c r="Z243" s="162"/>
      <c r="AA243" s="162"/>
      <c r="AB243" s="162"/>
      <c r="AC243" s="162"/>
      <c r="AD243" s="162"/>
      <c r="AE243" s="162"/>
      <c r="AF243" s="162"/>
      <c r="AG243" s="162"/>
      <c r="AH243" s="162"/>
      <c r="AI243" s="162"/>
      <c r="AJ243" s="162"/>
      <c r="AK243" s="162"/>
      <c r="AL243" s="162"/>
      <c r="AM243" s="162"/>
      <c r="AN243" s="162"/>
      <c r="AO243" s="162"/>
      <c r="AP243" s="162"/>
      <c r="AQ243" s="162"/>
      <c r="AR243" s="162"/>
      <c r="AS243" s="162"/>
      <c r="AT243" s="162"/>
      <c r="AU243" s="162"/>
      <c r="AV243" s="162"/>
      <c r="AW243" s="162"/>
      <c r="AX243" s="162"/>
      <c r="AY243" s="162"/>
      <c r="AZ243" s="162"/>
      <c r="BA243" s="162"/>
      <c r="BB243" s="162"/>
      <c r="BC243" s="162"/>
      <c r="BD243" s="162"/>
      <c r="BE243" s="162"/>
      <c r="BF243" s="162"/>
      <c r="BG243" s="162"/>
      <c r="BH243" s="162"/>
      <c r="BI243" s="162"/>
      <c r="BJ243" s="162"/>
      <c r="BK243" s="162"/>
      <c r="BL243" s="162"/>
      <c r="BM243" s="162"/>
      <c r="BN243" s="162"/>
      <c r="BO243" s="162"/>
      <c r="BP243" s="162"/>
      <c r="BQ243" s="162"/>
      <c r="BR243" s="162"/>
      <c r="BS243" s="162"/>
      <c r="BT243" s="162"/>
      <c r="BU243" s="162"/>
      <c r="BV243" s="162"/>
      <c r="BW243" s="162"/>
      <c r="BX243" s="162"/>
      <c r="BY243" s="162"/>
      <c r="BZ243" s="162"/>
      <c r="CA243" s="162"/>
      <c r="CB243" s="162"/>
      <c r="CC243" s="162"/>
      <c r="CD243" s="162"/>
      <c r="CE243" s="162"/>
      <c r="CF243" s="162"/>
      <c r="CG243" s="162"/>
      <c r="CH243" s="162"/>
      <c r="CI243" s="162"/>
      <c r="CJ243" s="162"/>
      <c r="CK243" s="162"/>
      <c r="CL243" s="162"/>
      <c r="CM243" s="162"/>
      <c r="CN243" s="162"/>
      <c r="CO243" s="162"/>
      <c r="CP243" s="162"/>
      <c r="CQ243" s="162"/>
      <c r="CR243" s="162"/>
      <c r="CS243" s="162"/>
      <c r="CT243" s="162"/>
      <c r="CU243" s="162"/>
      <c r="CV243" s="162"/>
      <c r="CW243" s="162"/>
      <c r="CX243" s="162"/>
      <c r="CY243" s="162"/>
      <c r="CZ243" s="162"/>
      <c r="DA243" s="162"/>
      <c r="DB243" s="162"/>
      <c r="DC243" s="162"/>
      <c r="DD243" s="162"/>
      <c r="DE243" s="162"/>
      <c r="DF243" s="162"/>
      <c r="DG243" s="162"/>
      <c r="DH243" s="162"/>
      <c r="DI243" s="162"/>
      <c r="DJ243" s="162"/>
      <c r="DK243" s="162"/>
      <c r="DL243" s="162"/>
      <c r="DM243" s="162"/>
      <c r="DN243" s="162"/>
      <c r="DO243" s="162"/>
      <c r="DP243" s="162"/>
      <c r="DQ243" s="162"/>
      <c r="DR243" s="162"/>
      <c r="DS243" s="162"/>
      <c r="DT243" s="162"/>
      <c r="DU243" s="162"/>
      <c r="DV243" s="162"/>
      <c r="DW243" s="162"/>
      <c r="DX243" s="162"/>
      <c r="DY243" s="162"/>
      <c r="DZ243" s="162"/>
      <c r="EA243" s="162"/>
      <c r="EB243" s="162"/>
      <c r="EC243" s="162"/>
      <c r="ED243" s="162"/>
      <c r="EE243" s="162"/>
      <c r="EF243" s="162"/>
      <c r="EG243" s="162"/>
      <c r="EH243" s="162"/>
      <c r="EI243" s="162"/>
      <c r="EJ243" s="162"/>
      <c r="EK243" s="162"/>
      <c r="EL243" s="162"/>
      <c r="EM243" s="162"/>
      <c r="EN243" s="162"/>
      <c r="EO243" s="162"/>
      <c r="EP243" s="162"/>
      <c r="EQ243" s="162"/>
      <c r="ER243" s="162"/>
      <c r="ES243" s="162"/>
      <c r="ET243" s="162"/>
      <c r="EU243" s="162"/>
      <c r="EV243" s="162"/>
      <c r="EW243" s="162"/>
      <c r="EX243" s="162"/>
      <c r="EY243" s="162"/>
      <c r="EZ243" s="162"/>
      <c r="FA243" s="162"/>
      <c r="FB243" s="162"/>
      <c r="FC243" s="162"/>
      <c r="FD243" s="162"/>
      <c r="FE243" s="162"/>
      <c r="FF243" s="162"/>
      <c r="FG243" s="162"/>
      <c r="FH243" s="162"/>
      <c r="FI243" s="162"/>
      <c r="FJ243" s="162"/>
      <c r="FK243" s="162"/>
      <c r="FL243" s="162"/>
      <c r="FM243" s="162"/>
      <c r="FN243" s="162"/>
      <c r="FO243" s="162"/>
      <c r="FP243" s="162"/>
      <c r="FQ243" s="162"/>
      <c r="FR243" s="162"/>
      <c r="FS243" s="162"/>
      <c r="FT243" s="162"/>
      <c r="FU243" s="162"/>
      <c r="FV243" s="162"/>
      <c r="FW243" s="162"/>
      <c r="FX243" s="162"/>
      <c r="FY243" s="162"/>
      <c r="FZ243" s="162"/>
      <c r="GA243" s="162"/>
      <c r="GB243" s="162"/>
      <c r="GC243" s="162"/>
      <c r="GD243" s="162"/>
      <c r="GE243" s="162"/>
      <c r="GF243" s="162"/>
      <c r="GG243" s="162"/>
      <c r="GH243" s="162"/>
      <c r="GI243" s="162"/>
      <c r="GJ243" s="162"/>
      <c r="GK243" s="162"/>
      <c r="GL243" s="162"/>
      <c r="GM243" s="162"/>
      <c r="GN243" s="162"/>
      <c r="GO243" s="162"/>
      <c r="GP243" s="162"/>
      <c r="GQ243" s="162"/>
      <c r="GR243" s="162"/>
      <c r="GS243" s="162"/>
      <c r="GT243" s="162"/>
      <c r="GU243" s="162"/>
      <c r="GV243" s="162"/>
      <c r="GW243" s="162"/>
      <c r="GX243" s="162"/>
      <c r="GY243" s="162"/>
      <c r="GZ243" s="162"/>
      <c r="HA243" s="162"/>
      <c r="HB243" s="162"/>
      <c r="HC243" s="162"/>
      <c r="HD243" s="162"/>
      <c r="HE243" s="162"/>
      <c r="HF243" s="162"/>
      <c r="HG243" s="162"/>
      <c r="HH243" s="162"/>
      <c r="HI243" s="162"/>
      <c r="HJ243" s="162"/>
      <c r="HK243" s="162"/>
      <c r="HL243" s="162"/>
      <c r="HM243" s="162"/>
      <c r="HN243" s="162"/>
      <c r="HO243" s="162"/>
      <c r="HP243" s="162"/>
      <c r="HQ243" s="162"/>
      <c r="HR243" s="162"/>
      <c r="HS243" s="162"/>
      <c r="HT243" s="162"/>
      <c r="HU243" s="162"/>
      <c r="HV243" s="162"/>
      <c r="HW243" s="162"/>
      <c r="HX243" s="162"/>
      <c r="HY243" s="162"/>
      <c r="HZ243" s="162"/>
      <c r="IA243" s="162"/>
      <c r="IB243" s="162"/>
      <c r="IC243" s="162"/>
      <c r="ID243" s="162"/>
      <c r="IE243" s="162"/>
      <c r="IF243" s="162"/>
      <c r="IG243" s="162"/>
      <c r="IH243" s="162"/>
      <c r="II243" s="162"/>
      <c r="IJ243" s="162"/>
      <c r="IK243" s="162"/>
      <c r="IL243" s="162"/>
      <c r="IM243" s="162"/>
      <c r="IN243" s="162"/>
      <c r="IO243" s="162"/>
      <c r="IP243" s="162"/>
    </row>
    <row r="244" spans="1:250" ht="15" customHeight="1">
      <c r="A244" s="28" t="s">
        <v>482</v>
      </c>
      <c r="B244" s="46" t="s">
        <v>483</v>
      </c>
      <c r="C244" s="153" t="s">
        <v>489</v>
      </c>
      <c r="D244" s="46" t="s">
        <v>492</v>
      </c>
      <c r="E244" s="46" t="s">
        <v>483</v>
      </c>
      <c r="F244" s="33"/>
      <c r="G244" s="32">
        <v>46235</v>
      </c>
      <c r="H244" s="32">
        <f>G244+4</f>
        <v>46239</v>
      </c>
      <c r="I244" s="33" t="s">
        <v>356</v>
      </c>
      <c r="J244" s="34">
        <f>G244-3+TIME(16,0,0)</f>
        <v>46232.666666666664</v>
      </c>
      <c r="K244" s="12" t="s">
        <v>1</v>
      </c>
      <c r="M244" s="108"/>
      <c r="N244" s="108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  <c r="AD244" s="109"/>
      <c r="AE244" s="109"/>
      <c r="AF244" s="109"/>
      <c r="AG244" s="109"/>
      <c r="AH244" s="109"/>
      <c r="AI244" s="109"/>
      <c r="AJ244" s="109"/>
      <c r="AK244" s="109"/>
      <c r="AL244" s="109"/>
      <c r="AM244" s="109"/>
      <c r="AN244" s="109"/>
      <c r="AO244" s="109"/>
      <c r="AP244" s="109"/>
      <c r="AQ244" s="109"/>
      <c r="AR244" s="109"/>
      <c r="AS244" s="109"/>
      <c r="AT244" s="109"/>
      <c r="AU244" s="109"/>
      <c r="AV244" s="109"/>
      <c r="AW244" s="109"/>
      <c r="AX244" s="109"/>
      <c r="AY244" s="109"/>
      <c r="AZ244" s="109"/>
      <c r="BA244" s="109"/>
      <c r="BB244" s="109"/>
      <c r="BC244" s="109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09"/>
      <c r="BO244" s="109"/>
      <c r="BP244" s="109"/>
      <c r="BQ244" s="109"/>
      <c r="BR244" s="109"/>
      <c r="BS244" s="109"/>
      <c r="BT244" s="109"/>
      <c r="BU244" s="109"/>
      <c r="BV244" s="109"/>
      <c r="BW244" s="109"/>
      <c r="BX244" s="109"/>
      <c r="BY244" s="109"/>
      <c r="BZ244" s="109"/>
      <c r="CA244" s="109"/>
      <c r="CB244" s="109"/>
      <c r="CC244" s="109"/>
      <c r="CD244" s="109"/>
      <c r="CE244" s="109"/>
      <c r="CF244" s="109"/>
      <c r="CG244" s="109"/>
      <c r="CH244" s="109"/>
      <c r="CI244" s="109"/>
      <c r="CJ244" s="109"/>
      <c r="CK244" s="109"/>
      <c r="CL244" s="109"/>
      <c r="CM244" s="109"/>
      <c r="CN244" s="109"/>
      <c r="CO244" s="109"/>
      <c r="CP244" s="109"/>
      <c r="CQ244" s="109"/>
      <c r="CR244" s="109"/>
      <c r="CS244" s="109"/>
      <c r="CT244" s="109"/>
      <c r="CU244" s="109"/>
      <c r="CV244" s="109"/>
      <c r="CW244" s="109"/>
      <c r="CX244" s="109"/>
      <c r="CY244" s="109"/>
      <c r="CZ244" s="109"/>
      <c r="DA244" s="109"/>
      <c r="DB244" s="109"/>
      <c r="DC244" s="109"/>
      <c r="DD244" s="109"/>
      <c r="DE244" s="109"/>
      <c r="DF244" s="109"/>
      <c r="DG244" s="109"/>
      <c r="DH244" s="109"/>
      <c r="DI244" s="109"/>
      <c r="DJ244" s="109"/>
      <c r="DK244" s="109"/>
      <c r="DL244" s="109"/>
      <c r="DM244" s="109"/>
      <c r="DN244" s="109"/>
      <c r="DO244" s="109"/>
      <c r="DP244" s="109"/>
      <c r="DQ244" s="109"/>
      <c r="DR244" s="109"/>
      <c r="DS244" s="109"/>
      <c r="DT244" s="109"/>
      <c r="DU244" s="109"/>
      <c r="DV244" s="109"/>
      <c r="DW244" s="109"/>
      <c r="DX244" s="109"/>
      <c r="DY244" s="109"/>
      <c r="DZ244" s="109"/>
      <c r="EA244" s="109"/>
      <c r="EB244" s="109"/>
      <c r="EC244" s="109"/>
      <c r="ED244" s="109"/>
      <c r="EE244" s="109"/>
      <c r="EF244" s="109"/>
      <c r="EG244" s="109"/>
      <c r="EH244" s="109"/>
      <c r="EI244" s="109"/>
      <c r="EJ244" s="109"/>
      <c r="EK244" s="109"/>
      <c r="EL244" s="109"/>
      <c r="EM244" s="109"/>
      <c r="EN244" s="109"/>
      <c r="EO244" s="109"/>
      <c r="EP244" s="109"/>
      <c r="EQ244" s="109"/>
      <c r="ER244" s="109"/>
      <c r="ES244" s="109"/>
      <c r="ET244" s="109"/>
      <c r="EU244" s="109"/>
      <c r="EV244" s="109"/>
      <c r="EW244" s="109"/>
      <c r="EX244" s="109"/>
      <c r="EY244" s="109"/>
      <c r="EZ244" s="109"/>
      <c r="FA244" s="109"/>
      <c r="FB244" s="109"/>
      <c r="FC244" s="109"/>
      <c r="FD244" s="109"/>
      <c r="FE244" s="109"/>
      <c r="FF244" s="109"/>
      <c r="FG244" s="109"/>
      <c r="FH244" s="109"/>
      <c r="FI244" s="109"/>
      <c r="FJ244" s="109"/>
      <c r="FK244" s="109"/>
      <c r="FL244" s="109"/>
      <c r="FM244" s="109"/>
      <c r="FN244" s="109"/>
      <c r="FO244" s="109"/>
      <c r="FP244" s="109"/>
      <c r="FQ244" s="109"/>
      <c r="FR244" s="109"/>
      <c r="FS244" s="109"/>
      <c r="FT244" s="109"/>
      <c r="FU244" s="109"/>
      <c r="FV244" s="109"/>
      <c r="FW244" s="109"/>
      <c r="FX244" s="109"/>
      <c r="FY244" s="109"/>
      <c r="FZ244" s="109"/>
      <c r="GA244" s="109"/>
      <c r="GB244" s="109"/>
      <c r="GC244" s="109"/>
      <c r="GD244" s="109"/>
      <c r="GE244" s="109"/>
      <c r="GF244" s="109"/>
      <c r="GG244" s="109"/>
      <c r="GH244" s="109"/>
      <c r="GI244" s="109"/>
      <c r="GJ244" s="109"/>
      <c r="GK244" s="109"/>
      <c r="GL244" s="109"/>
      <c r="GM244" s="109"/>
      <c r="GN244" s="109"/>
      <c r="GO244" s="109"/>
      <c r="GP244" s="109"/>
      <c r="GQ244" s="109"/>
      <c r="GR244" s="109"/>
      <c r="GS244" s="109"/>
      <c r="GT244" s="109"/>
      <c r="GU244" s="109"/>
      <c r="GV244" s="109"/>
      <c r="GW244" s="109"/>
      <c r="GX244" s="109"/>
      <c r="GY244" s="109"/>
      <c r="GZ244" s="109"/>
      <c r="HA244" s="109"/>
      <c r="HB244" s="109"/>
      <c r="HC244" s="109"/>
      <c r="HD244" s="109"/>
      <c r="HE244" s="109"/>
      <c r="HF244" s="109"/>
      <c r="HG244" s="109"/>
      <c r="HH244" s="109"/>
      <c r="HI244" s="109"/>
      <c r="HJ244" s="109"/>
      <c r="HK244" s="109"/>
      <c r="HL244" s="109"/>
      <c r="HM244" s="109"/>
      <c r="HN244" s="109"/>
      <c r="HO244" s="109"/>
      <c r="HP244" s="109"/>
      <c r="HQ244" s="109"/>
      <c r="HR244" s="109"/>
      <c r="HS244" s="109"/>
      <c r="HT244" s="109"/>
      <c r="HU244" s="109"/>
      <c r="HV244" s="109"/>
      <c r="HW244" s="109"/>
      <c r="HX244" s="109"/>
      <c r="HY244" s="109"/>
      <c r="HZ244" s="109"/>
      <c r="IA244" s="109"/>
      <c r="IB244" s="109"/>
      <c r="IC244" s="109"/>
      <c r="ID244" s="109"/>
      <c r="IE244" s="109"/>
      <c r="IF244" s="109"/>
      <c r="IG244" s="109"/>
      <c r="IH244" s="109"/>
      <c r="II244" s="109"/>
      <c r="IJ244" s="109"/>
      <c r="IK244" s="109"/>
      <c r="IL244" s="109"/>
      <c r="IM244" s="109"/>
      <c r="IN244" s="109"/>
      <c r="IO244" s="109"/>
      <c r="IP244" s="109"/>
    </row>
    <row r="245" spans="1:250" ht="15" customHeight="1">
      <c r="A245" s="28" t="s">
        <v>484</v>
      </c>
      <c r="B245" s="46" t="s">
        <v>485</v>
      </c>
      <c r="C245" s="153" t="s">
        <v>490</v>
      </c>
      <c r="D245" s="46" t="s">
        <v>493</v>
      </c>
      <c r="E245" s="46" t="s">
        <v>485</v>
      </c>
      <c r="F245" s="33"/>
      <c r="G245" s="32">
        <f>G244+7</f>
        <v>46242</v>
      </c>
      <c r="H245" s="32">
        <f t="shared" ref="H245:H248" si="82">G245+4</f>
        <v>46246</v>
      </c>
      <c r="I245" s="33" t="s">
        <v>356</v>
      </c>
      <c r="J245" s="34">
        <f>G245-3+TIME(16,0,0)</f>
        <v>46239.666666666664</v>
      </c>
      <c r="M245" s="108"/>
      <c r="N245" s="108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  <c r="AD245" s="109"/>
      <c r="AE245" s="109"/>
      <c r="AF245" s="109"/>
      <c r="AG245" s="109"/>
      <c r="AH245" s="109"/>
      <c r="AI245" s="109"/>
      <c r="AJ245" s="109"/>
      <c r="AK245" s="109"/>
      <c r="AL245" s="109"/>
      <c r="AM245" s="109"/>
      <c r="AN245" s="109"/>
      <c r="AO245" s="109"/>
      <c r="AP245" s="109"/>
      <c r="AQ245" s="109"/>
      <c r="AR245" s="109"/>
      <c r="AS245" s="109"/>
      <c r="AT245" s="109"/>
      <c r="AU245" s="109"/>
      <c r="AV245" s="109"/>
      <c r="AW245" s="109"/>
      <c r="AX245" s="109"/>
      <c r="AY245" s="109"/>
      <c r="AZ245" s="109"/>
      <c r="BA245" s="109"/>
      <c r="BB245" s="109"/>
      <c r="BC245" s="109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09"/>
      <c r="BO245" s="109"/>
      <c r="BP245" s="109"/>
      <c r="BQ245" s="109"/>
      <c r="BR245" s="109"/>
      <c r="BS245" s="109"/>
      <c r="BT245" s="109"/>
      <c r="BU245" s="109"/>
      <c r="BV245" s="109"/>
      <c r="BW245" s="109"/>
      <c r="BX245" s="109"/>
      <c r="BY245" s="109"/>
      <c r="BZ245" s="109"/>
      <c r="CA245" s="109"/>
      <c r="CB245" s="109"/>
      <c r="CC245" s="109"/>
      <c r="CD245" s="109"/>
      <c r="CE245" s="109"/>
      <c r="CF245" s="109"/>
      <c r="CG245" s="109"/>
      <c r="CH245" s="109"/>
      <c r="CI245" s="109"/>
      <c r="CJ245" s="109"/>
      <c r="CK245" s="109"/>
      <c r="CL245" s="109"/>
      <c r="CM245" s="109"/>
      <c r="CN245" s="109"/>
      <c r="CO245" s="109"/>
      <c r="CP245" s="109"/>
      <c r="CQ245" s="109"/>
      <c r="CR245" s="109"/>
      <c r="CS245" s="109"/>
      <c r="CT245" s="109"/>
      <c r="CU245" s="109"/>
      <c r="CV245" s="109"/>
      <c r="CW245" s="109"/>
      <c r="CX245" s="109"/>
      <c r="CY245" s="109"/>
      <c r="CZ245" s="109"/>
      <c r="DA245" s="109"/>
      <c r="DB245" s="109"/>
      <c r="DC245" s="109"/>
      <c r="DD245" s="109"/>
      <c r="DE245" s="109"/>
      <c r="DF245" s="109"/>
      <c r="DG245" s="109"/>
      <c r="DH245" s="109"/>
      <c r="DI245" s="109"/>
      <c r="DJ245" s="109"/>
      <c r="DK245" s="109"/>
      <c r="DL245" s="109"/>
      <c r="DM245" s="109"/>
      <c r="DN245" s="109"/>
      <c r="DO245" s="109"/>
      <c r="DP245" s="109"/>
      <c r="DQ245" s="109"/>
      <c r="DR245" s="109"/>
      <c r="DS245" s="109"/>
      <c r="DT245" s="109"/>
      <c r="DU245" s="109"/>
      <c r="DV245" s="109"/>
      <c r="DW245" s="109"/>
      <c r="DX245" s="109"/>
      <c r="DY245" s="109"/>
      <c r="DZ245" s="109"/>
      <c r="EA245" s="109"/>
      <c r="EB245" s="109"/>
      <c r="EC245" s="109"/>
      <c r="ED245" s="109"/>
      <c r="EE245" s="109"/>
      <c r="EF245" s="109"/>
      <c r="EG245" s="109"/>
      <c r="EH245" s="109"/>
      <c r="EI245" s="109"/>
      <c r="EJ245" s="109"/>
      <c r="EK245" s="109"/>
      <c r="EL245" s="109"/>
      <c r="EM245" s="109"/>
      <c r="EN245" s="109"/>
      <c r="EO245" s="109"/>
      <c r="EP245" s="109"/>
      <c r="EQ245" s="109"/>
      <c r="ER245" s="109"/>
      <c r="ES245" s="109"/>
      <c r="ET245" s="109"/>
      <c r="EU245" s="109"/>
      <c r="EV245" s="109"/>
      <c r="EW245" s="109"/>
      <c r="EX245" s="109"/>
      <c r="EY245" s="109"/>
      <c r="EZ245" s="109"/>
      <c r="FA245" s="109"/>
      <c r="FB245" s="109"/>
      <c r="FC245" s="109"/>
      <c r="FD245" s="109"/>
      <c r="FE245" s="109"/>
      <c r="FF245" s="109"/>
      <c r="FG245" s="109"/>
      <c r="FH245" s="109"/>
      <c r="FI245" s="109"/>
      <c r="FJ245" s="109"/>
      <c r="FK245" s="109"/>
      <c r="FL245" s="109"/>
      <c r="FM245" s="109"/>
      <c r="FN245" s="109"/>
      <c r="FO245" s="109"/>
      <c r="FP245" s="109"/>
      <c r="FQ245" s="109"/>
      <c r="FR245" s="109"/>
      <c r="FS245" s="109"/>
      <c r="FT245" s="109"/>
      <c r="FU245" s="109"/>
      <c r="FV245" s="109"/>
      <c r="FW245" s="109"/>
      <c r="FX245" s="109"/>
      <c r="FY245" s="109"/>
      <c r="FZ245" s="109"/>
      <c r="GA245" s="109"/>
      <c r="GB245" s="109"/>
      <c r="GC245" s="109"/>
      <c r="GD245" s="109"/>
      <c r="GE245" s="109"/>
      <c r="GF245" s="109"/>
      <c r="GG245" s="109"/>
      <c r="GH245" s="109"/>
      <c r="GI245" s="109"/>
      <c r="GJ245" s="109"/>
      <c r="GK245" s="109"/>
      <c r="GL245" s="109"/>
      <c r="GM245" s="109"/>
      <c r="GN245" s="109"/>
      <c r="GO245" s="109"/>
      <c r="GP245" s="109"/>
      <c r="GQ245" s="109"/>
      <c r="GR245" s="109"/>
      <c r="GS245" s="109"/>
      <c r="GT245" s="109"/>
      <c r="GU245" s="109"/>
      <c r="GV245" s="109"/>
      <c r="GW245" s="109"/>
      <c r="GX245" s="109"/>
      <c r="GY245" s="109"/>
      <c r="GZ245" s="109"/>
      <c r="HA245" s="109"/>
      <c r="HB245" s="109"/>
      <c r="HC245" s="109"/>
      <c r="HD245" s="109"/>
      <c r="HE245" s="109"/>
      <c r="HF245" s="109"/>
      <c r="HG245" s="109"/>
      <c r="HH245" s="109"/>
      <c r="HI245" s="109"/>
      <c r="HJ245" s="109"/>
      <c r="HK245" s="109"/>
      <c r="HL245" s="109"/>
      <c r="HM245" s="109"/>
      <c r="HN245" s="109"/>
      <c r="HO245" s="109"/>
      <c r="HP245" s="109"/>
      <c r="HQ245" s="109"/>
      <c r="HR245" s="109"/>
      <c r="HS245" s="109"/>
      <c r="HT245" s="109"/>
      <c r="HU245" s="109"/>
      <c r="HV245" s="109"/>
      <c r="HW245" s="109"/>
      <c r="HX245" s="109"/>
      <c r="HY245" s="109"/>
      <c r="HZ245" s="109"/>
      <c r="IA245" s="109"/>
      <c r="IB245" s="109"/>
      <c r="IC245" s="109"/>
      <c r="ID245" s="109"/>
      <c r="IE245" s="109"/>
      <c r="IF245" s="109"/>
      <c r="IG245" s="109"/>
      <c r="IH245" s="109"/>
      <c r="II245" s="109"/>
      <c r="IJ245" s="109"/>
      <c r="IK245" s="109"/>
      <c r="IL245" s="109"/>
      <c r="IM245" s="109"/>
      <c r="IN245" s="109"/>
      <c r="IO245" s="109"/>
      <c r="IP245" s="109"/>
    </row>
    <row r="246" spans="1:250" ht="15" customHeight="1">
      <c r="A246" s="28" t="s">
        <v>486</v>
      </c>
      <c r="B246" s="46" t="s">
        <v>487</v>
      </c>
      <c r="C246" s="153" t="s">
        <v>491</v>
      </c>
      <c r="D246" s="46" t="s">
        <v>494</v>
      </c>
      <c r="E246" s="46" t="s">
        <v>487</v>
      </c>
      <c r="F246" s="56"/>
      <c r="G246" s="32">
        <f t="shared" ref="G246:G248" si="83">G245+7</f>
        <v>46249</v>
      </c>
      <c r="H246" s="32">
        <f t="shared" si="82"/>
        <v>46253</v>
      </c>
      <c r="I246" s="33" t="s">
        <v>356</v>
      </c>
      <c r="J246" s="34">
        <f>G246-3+TIME(16,0,0)</f>
        <v>46246.666666666664</v>
      </c>
      <c r="L246" s="20"/>
      <c r="M246" s="108"/>
      <c r="N246" s="108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  <c r="AD246" s="109"/>
      <c r="AE246" s="109"/>
      <c r="AF246" s="109"/>
      <c r="AG246" s="109"/>
      <c r="AH246" s="109"/>
      <c r="AI246" s="109"/>
      <c r="AJ246" s="109"/>
      <c r="AK246" s="109"/>
      <c r="AL246" s="109"/>
      <c r="AM246" s="109"/>
      <c r="AN246" s="109"/>
      <c r="AO246" s="109"/>
      <c r="AP246" s="109"/>
      <c r="AQ246" s="109"/>
      <c r="AR246" s="109"/>
      <c r="AS246" s="109"/>
      <c r="AT246" s="109"/>
      <c r="AU246" s="109"/>
      <c r="AV246" s="109"/>
      <c r="AW246" s="109"/>
      <c r="AX246" s="109"/>
      <c r="AY246" s="109"/>
      <c r="AZ246" s="109"/>
      <c r="BA246" s="109"/>
      <c r="BB246" s="109"/>
      <c r="BC246" s="109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09"/>
      <c r="BO246" s="109"/>
      <c r="BP246" s="109"/>
      <c r="BQ246" s="109"/>
      <c r="BR246" s="109"/>
      <c r="BS246" s="109"/>
      <c r="BT246" s="109"/>
      <c r="BU246" s="109"/>
      <c r="BV246" s="109"/>
      <c r="BW246" s="109"/>
      <c r="BX246" s="109"/>
      <c r="BY246" s="109"/>
      <c r="BZ246" s="109"/>
      <c r="CA246" s="109"/>
      <c r="CB246" s="109"/>
      <c r="CC246" s="109"/>
      <c r="CD246" s="109"/>
      <c r="CE246" s="109"/>
      <c r="CF246" s="109"/>
      <c r="CG246" s="109"/>
      <c r="CH246" s="109"/>
      <c r="CI246" s="109"/>
      <c r="CJ246" s="109"/>
      <c r="CK246" s="109"/>
      <c r="CL246" s="109"/>
      <c r="CM246" s="109"/>
      <c r="CN246" s="109"/>
      <c r="CO246" s="109"/>
      <c r="CP246" s="109"/>
      <c r="CQ246" s="109"/>
      <c r="CR246" s="109"/>
      <c r="CS246" s="109"/>
      <c r="CT246" s="109"/>
      <c r="CU246" s="109"/>
      <c r="CV246" s="109"/>
      <c r="CW246" s="109"/>
      <c r="CX246" s="109"/>
      <c r="CY246" s="109"/>
      <c r="CZ246" s="109"/>
      <c r="DA246" s="109"/>
      <c r="DB246" s="109"/>
      <c r="DC246" s="109"/>
      <c r="DD246" s="109"/>
      <c r="DE246" s="109"/>
      <c r="DF246" s="109"/>
      <c r="DG246" s="109"/>
      <c r="DH246" s="109"/>
      <c r="DI246" s="109"/>
      <c r="DJ246" s="109"/>
      <c r="DK246" s="109"/>
      <c r="DL246" s="109"/>
      <c r="DM246" s="109"/>
      <c r="DN246" s="109"/>
      <c r="DO246" s="109"/>
      <c r="DP246" s="109"/>
      <c r="DQ246" s="109"/>
      <c r="DR246" s="109"/>
      <c r="DS246" s="109"/>
      <c r="DT246" s="109"/>
      <c r="DU246" s="109"/>
      <c r="DV246" s="109"/>
      <c r="DW246" s="109"/>
      <c r="DX246" s="109"/>
      <c r="DY246" s="109"/>
      <c r="DZ246" s="109"/>
      <c r="EA246" s="109"/>
      <c r="EB246" s="109"/>
      <c r="EC246" s="109"/>
      <c r="ED246" s="109"/>
      <c r="EE246" s="109"/>
      <c r="EF246" s="109"/>
      <c r="EG246" s="109"/>
      <c r="EH246" s="109"/>
      <c r="EI246" s="109"/>
      <c r="EJ246" s="109"/>
      <c r="EK246" s="109"/>
      <c r="EL246" s="109"/>
      <c r="EM246" s="109"/>
      <c r="EN246" s="109"/>
      <c r="EO246" s="109"/>
      <c r="EP246" s="109"/>
      <c r="EQ246" s="109"/>
      <c r="ER246" s="109"/>
      <c r="ES246" s="109"/>
      <c r="ET246" s="109"/>
      <c r="EU246" s="109"/>
      <c r="EV246" s="109"/>
      <c r="EW246" s="109"/>
      <c r="EX246" s="109"/>
      <c r="EY246" s="109"/>
      <c r="EZ246" s="109"/>
      <c r="FA246" s="109"/>
      <c r="FB246" s="109"/>
      <c r="FC246" s="109"/>
      <c r="FD246" s="109"/>
      <c r="FE246" s="109"/>
      <c r="FF246" s="109"/>
      <c r="FG246" s="109"/>
      <c r="FH246" s="109"/>
      <c r="FI246" s="109"/>
      <c r="FJ246" s="109"/>
      <c r="FK246" s="109"/>
      <c r="FL246" s="109"/>
      <c r="FM246" s="109"/>
      <c r="FN246" s="109"/>
      <c r="FO246" s="109"/>
      <c r="FP246" s="109"/>
      <c r="FQ246" s="109"/>
      <c r="FR246" s="109"/>
      <c r="FS246" s="109"/>
      <c r="FT246" s="109"/>
      <c r="FU246" s="109"/>
      <c r="FV246" s="109"/>
      <c r="FW246" s="109"/>
      <c r="FX246" s="109"/>
      <c r="FY246" s="109"/>
      <c r="FZ246" s="109"/>
      <c r="GA246" s="109"/>
      <c r="GB246" s="109"/>
      <c r="GC246" s="109"/>
      <c r="GD246" s="109"/>
      <c r="GE246" s="109"/>
      <c r="GF246" s="109"/>
      <c r="GG246" s="109"/>
      <c r="GH246" s="109"/>
      <c r="GI246" s="109"/>
      <c r="GJ246" s="109"/>
      <c r="GK246" s="109"/>
      <c r="GL246" s="109"/>
      <c r="GM246" s="109"/>
      <c r="GN246" s="109"/>
      <c r="GO246" s="109"/>
      <c r="GP246" s="109"/>
      <c r="GQ246" s="109"/>
      <c r="GR246" s="109"/>
      <c r="GS246" s="109"/>
      <c r="GT246" s="109"/>
      <c r="GU246" s="109"/>
      <c r="GV246" s="109"/>
      <c r="GW246" s="109"/>
      <c r="GX246" s="109"/>
      <c r="GY246" s="109"/>
      <c r="GZ246" s="109"/>
      <c r="HA246" s="109"/>
      <c r="HB246" s="109"/>
      <c r="HC246" s="109"/>
      <c r="HD246" s="109"/>
      <c r="HE246" s="109"/>
      <c r="HF246" s="109"/>
      <c r="HG246" s="109"/>
      <c r="HH246" s="109"/>
      <c r="HI246" s="109"/>
      <c r="HJ246" s="109"/>
      <c r="HK246" s="109"/>
      <c r="HL246" s="109"/>
      <c r="HM246" s="109"/>
      <c r="HN246" s="109"/>
      <c r="HO246" s="109"/>
      <c r="HP246" s="109"/>
      <c r="HQ246" s="109"/>
      <c r="HR246" s="109"/>
      <c r="HS246" s="109"/>
      <c r="HT246" s="109"/>
      <c r="HU246" s="109"/>
      <c r="HV246" s="109"/>
      <c r="HW246" s="109"/>
      <c r="HX246" s="109"/>
      <c r="HY246" s="109"/>
      <c r="HZ246" s="109"/>
      <c r="IA246" s="109"/>
      <c r="IB246" s="109"/>
      <c r="IC246" s="109"/>
      <c r="ID246" s="109"/>
      <c r="IE246" s="109"/>
      <c r="IF246" s="109"/>
      <c r="IG246" s="109"/>
      <c r="IH246" s="109"/>
      <c r="II246" s="109"/>
      <c r="IJ246" s="109"/>
      <c r="IK246" s="109"/>
      <c r="IL246" s="109"/>
      <c r="IM246" s="109"/>
      <c r="IN246" s="109"/>
      <c r="IO246" s="109"/>
      <c r="IP246" s="109"/>
    </row>
    <row r="247" spans="1:250" ht="15" customHeight="1">
      <c r="A247" s="28" t="s">
        <v>292</v>
      </c>
      <c r="B247" s="46"/>
      <c r="C247" s="153"/>
      <c r="D247" s="46"/>
      <c r="E247" s="46"/>
      <c r="F247" s="33"/>
      <c r="G247" s="32">
        <f t="shared" si="83"/>
        <v>46256</v>
      </c>
      <c r="H247" s="32">
        <f t="shared" si="82"/>
        <v>46260</v>
      </c>
      <c r="I247" s="33"/>
      <c r="J247" s="34">
        <f>G247-3+TIME(16,0,0)</f>
        <v>46253.666666666664</v>
      </c>
      <c r="L247" s="20"/>
      <c r="M247" s="108"/>
      <c r="N247" s="108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  <c r="AD247" s="109"/>
      <c r="AE247" s="109"/>
      <c r="AF247" s="109"/>
      <c r="AG247" s="109"/>
      <c r="AH247" s="109"/>
      <c r="AI247" s="109"/>
      <c r="AJ247" s="109"/>
      <c r="AK247" s="109"/>
      <c r="AL247" s="109"/>
      <c r="AM247" s="109"/>
      <c r="AN247" s="109"/>
      <c r="AO247" s="109"/>
      <c r="AP247" s="109"/>
      <c r="AQ247" s="109"/>
      <c r="AR247" s="109"/>
      <c r="AS247" s="109"/>
      <c r="AT247" s="109"/>
      <c r="AU247" s="109"/>
      <c r="AV247" s="109"/>
      <c r="AW247" s="109"/>
      <c r="AX247" s="109"/>
      <c r="AY247" s="109"/>
      <c r="AZ247" s="109"/>
      <c r="BA247" s="109"/>
      <c r="BB247" s="109"/>
      <c r="BC247" s="109"/>
      <c r="BD247" s="109"/>
      <c r="BE247" s="109"/>
      <c r="BF247" s="109"/>
      <c r="BG247" s="109"/>
      <c r="BH247" s="109"/>
      <c r="BI247" s="109"/>
      <c r="BJ247" s="109"/>
      <c r="BK247" s="109"/>
      <c r="BL247" s="109"/>
      <c r="BM247" s="109"/>
      <c r="BN247" s="109"/>
      <c r="BO247" s="109"/>
      <c r="BP247" s="109"/>
      <c r="BQ247" s="109"/>
      <c r="BR247" s="109"/>
      <c r="BS247" s="109"/>
      <c r="BT247" s="109"/>
      <c r="BU247" s="109"/>
      <c r="BV247" s="109"/>
      <c r="BW247" s="109"/>
      <c r="BX247" s="109"/>
      <c r="BY247" s="109"/>
      <c r="BZ247" s="109"/>
      <c r="CA247" s="109"/>
      <c r="CB247" s="109"/>
      <c r="CC247" s="109"/>
      <c r="CD247" s="109"/>
      <c r="CE247" s="109"/>
      <c r="CF247" s="109"/>
      <c r="CG247" s="109"/>
      <c r="CH247" s="109"/>
      <c r="CI247" s="109"/>
      <c r="CJ247" s="109"/>
      <c r="CK247" s="109"/>
      <c r="CL247" s="109"/>
      <c r="CM247" s="109"/>
      <c r="CN247" s="109"/>
      <c r="CO247" s="109"/>
      <c r="CP247" s="109"/>
      <c r="CQ247" s="109"/>
      <c r="CR247" s="109"/>
      <c r="CS247" s="109"/>
      <c r="CT247" s="109"/>
      <c r="CU247" s="109"/>
      <c r="CV247" s="109"/>
      <c r="CW247" s="109"/>
      <c r="CX247" s="109"/>
      <c r="CY247" s="109"/>
      <c r="CZ247" s="109"/>
      <c r="DA247" s="109"/>
      <c r="DB247" s="109"/>
      <c r="DC247" s="109"/>
      <c r="DD247" s="109"/>
      <c r="DE247" s="109"/>
      <c r="DF247" s="109"/>
      <c r="DG247" s="109"/>
      <c r="DH247" s="109"/>
      <c r="DI247" s="109"/>
      <c r="DJ247" s="109"/>
      <c r="DK247" s="109"/>
      <c r="DL247" s="109"/>
      <c r="DM247" s="109"/>
      <c r="DN247" s="109"/>
      <c r="DO247" s="109"/>
      <c r="DP247" s="109"/>
      <c r="DQ247" s="109"/>
      <c r="DR247" s="109"/>
      <c r="DS247" s="109"/>
      <c r="DT247" s="109"/>
      <c r="DU247" s="109"/>
      <c r="DV247" s="109"/>
      <c r="DW247" s="109"/>
      <c r="DX247" s="109"/>
      <c r="DY247" s="109"/>
      <c r="DZ247" s="109"/>
      <c r="EA247" s="109"/>
      <c r="EB247" s="109"/>
      <c r="EC247" s="109"/>
      <c r="ED247" s="109"/>
      <c r="EE247" s="109"/>
      <c r="EF247" s="109"/>
      <c r="EG247" s="109"/>
      <c r="EH247" s="109"/>
      <c r="EI247" s="109"/>
      <c r="EJ247" s="109"/>
      <c r="EK247" s="109"/>
      <c r="EL247" s="109"/>
      <c r="EM247" s="109"/>
      <c r="EN247" s="109"/>
      <c r="EO247" s="109"/>
      <c r="EP247" s="109"/>
      <c r="EQ247" s="109"/>
      <c r="ER247" s="109"/>
      <c r="ES247" s="109"/>
      <c r="ET247" s="109"/>
      <c r="EU247" s="109"/>
      <c r="EV247" s="109"/>
      <c r="EW247" s="109"/>
      <c r="EX247" s="109"/>
      <c r="EY247" s="109"/>
      <c r="EZ247" s="109"/>
      <c r="FA247" s="109"/>
      <c r="FB247" s="109"/>
      <c r="FC247" s="109"/>
      <c r="FD247" s="109"/>
      <c r="FE247" s="109"/>
      <c r="FF247" s="109"/>
      <c r="FG247" s="109"/>
      <c r="FH247" s="109"/>
      <c r="FI247" s="109"/>
      <c r="FJ247" s="109"/>
      <c r="FK247" s="109"/>
      <c r="FL247" s="109"/>
      <c r="FM247" s="109"/>
      <c r="FN247" s="109"/>
      <c r="FO247" s="109"/>
      <c r="FP247" s="109"/>
      <c r="FQ247" s="109"/>
      <c r="FR247" s="109"/>
      <c r="FS247" s="109"/>
      <c r="FT247" s="109"/>
      <c r="FU247" s="109"/>
      <c r="FV247" s="109"/>
      <c r="FW247" s="109"/>
      <c r="FX247" s="109"/>
      <c r="FY247" s="109"/>
      <c r="FZ247" s="109"/>
      <c r="GA247" s="109"/>
      <c r="GB247" s="109"/>
      <c r="GC247" s="109"/>
      <c r="GD247" s="109"/>
      <c r="GE247" s="109"/>
      <c r="GF247" s="109"/>
      <c r="GG247" s="109"/>
      <c r="GH247" s="109"/>
      <c r="GI247" s="109"/>
      <c r="GJ247" s="109"/>
      <c r="GK247" s="109"/>
      <c r="GL247" s="109"/>
      <c r="GM247" s="109"/>
      <c r="GN247" s="109"/>
      <c r="GO247" s="109"/>
      <c r="GP247" s="109"/>
      <c r="GQ247" s="109"/>
      <c r="GR247" s="109"/>
      <c r="GS247" s="109"/>
      <c r="GT247" s="109"/>
      <c r="GU247" s="109"/>
      <c r="GV247" s="109"/>
      <c r="GW247" s="109"/>
      <c r="GX247" s="109"/>
      <c r="GY247" s="109"/>
      <c r="GZ247" s="109"/>
      <c r="HA247" s="109"/>
      <c r="HB247" s="109"/>
      <c r="HC247" s="109"/>
      <c r="HD247" s="109"/>
      <c r="HE247" s="109"/>
      <c r="HF247" s="109"/>
      <c r="HG247" s="109"/>
      <c r="HH247" s="109"/>
      <c r="HI247" s="109"/>
      <c r="HJ247" s="109"/>
      <c r="HK247" s="109"/>
      <c r="HL247" s="109"/>
      <c r="HM247" s="109"/>
      <c r="HN247" s="109"/>
      <c r="HO247" s="109"/>
      <c r="HP247" s="109"/>
      <c r="HQ247" s="109"/>
      <c r="HR247" s="109"/>
      <c r="HS247" s="109"/>
      <c r="HT247" s="109"/>
      <c r="HU247" s="109"/>
      <c r="HV247" s="109"/>
      <c r="HW247" s="109"/>
      <c r="HX247" s="109"/>
      <c r="HY247" s="109"/>
      <c r="HZ247" s="109"/>
      <c r="IA247" s="109"/>
      <c r="IB247" s="109"/>
      <c r="IC247" s="109"/>
      <c r="ID247" s="109"/>
      <c r="IE247" s="109"/>
      <c r="IF247" s="109"/>
      <c r="IG247" s="109"/>
      <c r="IH247" s="109"/>
      <c r="II247" s="109"/>
      <c r="IJ247" s="109"/>
      <c r="IK247" s="109"/>
      <c r="IL247" s="109"/>
      <c r="IM247" s="109"/>
      <c r="IN247" s="109"/>
      <c r="IO247" s="109"/>
      <c r="IP247" s="109"/>
    </row>
    <row r="248" spans="1:250" ht="15" customHeight="1">
      <c r="A248" s="28" t="s">
        <v>324</v>
      </c>
      <c r="B248" s="46" t="s">
        <v>488</v>
      </c>
      <c r="C248" s="153" t="s">
        <v>325</v>
      </c>
      <c r="D248" s="46" t="s">
        <v>495</v>
      </c>
      <c r="E248" s="46" t="s">
        <v>488</v>
      </c>
      <c r="F248" s="33"/>
      <c r="G248" s="32">
        <f t="shared" si="83"/>
        <v>46263</v>
      </c>
      <c r="H248" s="32">
        <f t="shared" si="82"/>
        <v>46267</v>
      </c>
      <c r="I248" s="33" t="s">
        <v>304</v>
      </c>
      <c r="J248" s="34">
        <f>G248-3+TIME(16,0,0)</f>
        <v>46260.666666666664</v>
      </c>
      <c r="L248" s="20"/>
      <c r="M248" s="108"/>
      <c r="N248" s="108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  <c r="AD248" s="109"/>
      <c r="AE248" s="109"/>
      <c r="AF248" s="109"/>
      <c r="AG248" s="109"/>
      <c r="AH248" s="109"/>
      <c r="AI248" s="109"/>
      <c r="AJ248" s="109"/>
      <c r="AK248" s="109"/>
      <c r="AL248" s="109"/>
      <c r="AM248" s="109"/>
      <c r="AN248" s="109"/>
      <c r="AO248" s="109"/>
      <c r="AP248" s="109"/>
      <c r="AQ248" s="109"/>
      <c r="AR248" s="109"/>
      <c r="AS248" s="109"/>
      <c r="AT248" s="109"/>
      <c r="AU248" s="109"/>
      <c r="AV248" s="109"/>
      <c r="AW248" s="109"/>
      <c r="AX248" s="109"/>
      <c r="AY248" s="109"/>
      <c r="AZ248" s="109"/>
      <c r="BA248" s="109"/>
      <c r="BB248" s="109"/>
      <c r="BC248" s="109"/>
      <c r="BD248" s="109"/>
      <c r="BE248" s="109"/>
      <c r="BF248" s="109"/>
      <c r="BG248" s="109"/>
      <c r="BH248" s="109"/>
      <c r="BI248" s="109"/>
      <c r="BJ248" s="109"/>
      <c r="BK248" s="109"/>
      <c r="BL248" s="109"/>
      <c r="BM248" s="109"/>
      <c r="BN248" s="109"/>
      <c r="BO248" s="109"/>
      <c r="BP248" s="109"/>
      <c r="BQ248" s="109"/>
      <c r="BR248" s="109"/>
      <c r="BS248" s="109"/>
      <c r="BT248" s="109"/>
      <c r="BU248" s="109"/>
      <c r="BV248" s="109"/>
      <c r="BW248" s="109"/>
      <c r="BX248" s="109"/>
      <c r="BY248" s="109"/>
      <c r="BZ248" s="109"/>
      <c r="CA248" s="109"/>
      <c r="CB248" s="109"/>
      <c r="CC248" s="109"/>
      <c r="CD248" s="109"/>
      <c r="CE248" s="109"/>
      <c r="CF248" s="109"/>
      <c r="CG248" s="109"/>
      <c r="CH248" s="109"/>
      <c r="CI248" s="109"/>
      <c r="CJ248" s="109"/>
      <c r="CK248" s="109"/>
      <c r="CL248" s="109"/>
      <c r="CM248" s="109"/>
      <c r="CN248" s="109"/>
      <c r="CO248" s="109"/>
      <c r="CP248" s="109"/>
      <c r="CQ248" s="109"/>
      <c r="CR248" s="109"/>
      <c r="CS248" s="109"/>
      <c r="CT248" s="109"/>
      <c r="CU248" s="109"/>
      <c r="CV248" s="109"/>
      <c r="CW248" s="109"/>
      <c r="CX248" s="109"/>
      <c r="CY248" s="109"/>
      <c r="CZ248" s="109"/>
      <c r="DA248" s="109"/>
      <c r="DB248" s="109"/>
      <c r="DC248" s="109"/>
      <c r="DD248" s="109"/>
      <c r="DE248" s="109"/>
      <c r="DF248" s="109"/>
      <c r="DG248" s="109"/>
      <c r="DH248" s="109"/>
      <c r="DI248" s="109"/>
      <c r="DJ248" s="109"/>
      <c r="DK248" s="109"/>
      <c r="DL248" s="109"/>
      <c r="DM248" s="109"/>
      <c r="DN248" s="109"/>
      <c r="DO248" s="109"/>
      <c r="DP248" s="109"/>
      <c r="DQ248" s="109"/>
      <c r="DR248" s="109"/>
      <c r="DS248" s="109"/>
      <c r="DT248" s="109"/>
      <c r="DU248" s="109"/>
      <c r="DV248" s="109"/>
      <c r="DW248" s="109"/>
      <c r="DX248" s="109"/>
      <c r="DY248" s="109"/>
      <c r="DZ248" s="109"/>
      <c r="EA248" s="109"/>
      <c r="EB248" s="109"/>
      <c r="EC248" s="109"/>
      <c r="ED248" s="109"/>
      <c r="EE248" s="109"/>
      <c r="EF248" s="109"/>
      <c r="EG248" s="109"/>
      <c r="EH248" s="109"/>
      <c r="EI248" s="109"/>
      <c r="EJ248" s="109"/>
      <c r="EK248" s="109"/>
      <c r="EL248" s="109"/>
      <c r="EM248" s="109"/>
      <c r="EN248" s="109"/>
      <c r="EO248" s="109"/>
      <c r="EP248" s="109"/>
      <c r="EQ248" s="109"/>
      <c r="ER248" s="109"/>
      <c r="ES248" s="109"/>
      <c r="ET248" s="109"/>
      <c r="EU248" s="109"/>
      <c r="EV248" s="109"/>
      <c r="EW248" s="109"/>
      <c r="EX248" s="109"/>
      <c r="EY248" s="109"/>
      <c r="EZ248" s="109"/>
      <c r="FA248" s="109"/>
      <c r="FB248" s="109"/>
      <c r="FC248" s="109"/>
      <c r="FD248" s="109"/>
      <c r="FE248" s="109"/>
      <c r="FF248" s="109"/>
      <c r="FG248" s="109"/>
      <c r="FH248" s="109"/>
      <c r="FI248" s="109"/>
      <c r="FJ248" s="109"/>
      <c r="FK248" s="109"/>
      <c r="FL248" s="109"/>
      <c r="FM248" s="109"/>
      <c r="FN248" s="109"/>
      <c r="FO248" s="109"/>
      <c r="FP248" s="109"/>
      <c r="FQ248" s="109"/>
      <c r="FR248" s="109"/>
      <c r="FS248" s="109"/>
      <c r="FT248" s="109"/>
      <c r="FU248" s="109"/>
      <c r="FV248" s="109"/>
      <c r="FW248" s="109"/>
      <c r="FX248" s="109"/>
      <c r="FY248" s="109"/>
      <c r="FZ248" s="109"/>
      <c r="GA248" s="109"/>
      <c r="GB248" s="109"/>
      <c r="GC248" s="109"/>
      <c r="GD248" s="109"/>
      <c r="GE248" s="109"/>
      <c r="GF248" s="109"/>
      <c r="GG248" s="109"/>
      <c r="GH248" s="109"/>
      <c r="GI248" s="109"/>
      <c r="GJ248" s="109"/>
      <c r="GK248" s="109"/>
      <c r="GL248" s="109"/>
      <c r="GM248" s="109"/>
      <c r="GN248" s="109"/>
      <c r="GO248" s="109"/>
      <c r="GP248" s="109"/>
      <c r="GQ248" s="109"/>
      <c r="GR248" s="109"/>
      <c r="GS248" s="109"/>
      <c r="GT248" s="109"/>
      <c r="GU248" s="109"/>
      <c r="GV248" s="109"/>
      <c r="GW248" s="109"/>
      <c r="GX248" s="109"/>
      <c r="GY248" s="109"/>
      <c r="GZ248" s="109"/>
      <c r="HA248" s="109"/>
      <c r="HB248" s="109"/>
      <c r="HC248" s="109"/>
      <c r="HD248" s="109"/>
      <c r="HE248" s="109"/>
      <c r="HF248" s="109"/>
      <c r="HG248" s="109"/>
      <c r="HH248" s="109"/>
      <c r="HI248" s="109"/>
      <c r="HJ248" s="109"/>
      <c r="HK248" s="109"/>
      <c r="HL248" s="109"/>
      <c r="HM248" s="109"/>
      <c r="HN248" s="109"/>
      <c r="HO248" s="109"/>
      <c r="HP248" s="109"/>
      <c r="HQ248" s="109"/>
      <c r="HR248" s="109"/>
      <c r="HS248" s="109"/>
      <c r="HT248" s="109"/>
      <c r="HU248" s="109"/>
      <c r="HV248" s="109"/>
      <c r="HW248" s="109"/>
      <c r="HX248" s="109"/>
      <c r="HY248" s="109"/>
      <c r="HZ248" s="109"/>
      <c r="IA248" s="109"/>
      <c r="IB248" s="109"/>
      <c r="IC248" s="109"/>
      <c r="ID248" s="109"/>
      <c r="IE248" s="109"/>
      <c r="IF248" s="109"/>
      <c r="IG248" s="109"/>
      <c r="IH248" s="109"/>
      <c r="II248" s="109"/>
      <c r="IJ248" s="109"/>
      <c r="IK248" s="109"/>
      <c r="IL248" s="109"/>
      <c r="IM248" s="109"/>
      <c r="IN248" s="109"/>
      <c r="IO248" s="109"/>
      <c r="IP248" s="109"/>
    </row>
    <row r="249" spans="1:250" ht="15" customHeight="1">
      <c r="A249" s="59"/>
      <c r="B249" s="60"/>
      <c r="C249" s="167"/>
      <c r="D249" s="60"/>
      <c r="E249" s="60"/>
      <c r="F249" s="62"/>
      <c r="G249" s="52"/>
      <c r="H249" s="52"/>
      <c r="I249" s="62"/>
      <c r="J249" s="63"/>
      <c r="L249" s="20"/>
      <c r="M249" s="108"/>
      <c r="N249" s="108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  <c r="AD249" s="109"/>
      <c r="AE249" s="109"/>
      <c r="AF249" s="109"/>
      <c r="AG249" s="109"/>
      <c r="AH249" s="109"/>
      <c r="AI249" s="109"/>
      <c r="AJ249" s="109"/>
      <c r="AK249" s="109"/>
      <c r="AL249" s="109"/>
      <c r="AM249" s="109"/>
      <c r="AN249" s="109"/>
      <c r="AO249" s="109"/>
      <c r="AP249" s="109"/>
      <c r="AQ249" s="109"/>
      <c r="AR249" s="109"/>
      <c r="AS249" s="109"/>
      <c r="AT249" s="109"/>
      <c r="AU249" s="109"/>
      <c r="AV249" s="109"/>
      <c r="AW249" s="109"/>
      <c r="AX249" s="109"/>
      <c r="AY249" s="109"/>
      <c r="AZ249" s="109"/>
      <c r="BA249" s="109"/>
      <c r="BB249" s="109"/>
      <c r="BC249" s="109"/>
      <c r="BD249" s="109"/>
      <c r="BE249" s="109"/>
      <c r="BF249" s="109"/>
      <c r="BG249" s="109"/>
      <c r="BH249" s="109"/>
      <c r="BI249" s="109"/>
      <c r="BJ249" s="109"/>
      <c r="BK249" s="109"/>
      <c r="BL249" s="109"/>
      <c r="BM249" s="109"/>
      <c r="BN249" s="109"/>
      <c r="BO249" s="109"/>
      <c r="BP249" s="109"/>
      <c r="BQ249" s="109"/>
      <c r="BR249" s="109"/>
      <c r="BS249" s="109"/>
      <c r="BT249" s="109"/>
      <c r="BU249" s="109"/>
      <c r="BV249" s="109"/>
      <c r="BW249" s="109"/>
      <c r="BX249" s="109"/>
      <c r="BY249" s="109"/>
      <c r="BZ249" s="109"/>
      <c r="CA249" s="109"/>
      <c r="CB249" s="109"/>
      <c r="CC249" s="109"/>
      <c r="CD249" s="109"/>
      <c r="CE249" s="109"/>
      <c r="CF249" s="109"/>
      <c r="CG249" s="109"/>
      <c r="CH249" s="109"/>
      <c r="CI249" s="109"/>
      <c r="CJ249" s="109"/>
      <c r="CK249" s="109"/>
      <c r="CL249" s="109"/>
      <c r="CM249" s="109"/>
      <c r="CN249" s="109"/>
      <c r="CO249" s="109"/>
      <c r="CP249" s="109"/>
      <c r="CQ249" s="109"/>
      <c r="CR249" s="109"/>
      <c r="CS249" s="109"/>
      <c r="CT249" s="109"/>
      <c r="CU249" s="109"/>
      <c r="CV249" s="109"/>
      <c r="CW249" s="109"/>
      <c r="CX249" s="109"/>
      <c r="CY249" s="109"/>
      <c r="CZ249" s="109"/>
      <c r="DA249" s="109"/>
      <c r="DB249" s="109"/>
      <c r="DC249" s="109"/>
      <c r="DD249" s="109"/>
      <c r="DE249" s="109"/>
      <c r="DF249" s="109"/>
      <c r="DG249" s="109"/>
      <c r="DH249" s="109"/>
      <c r="DI249" s="109"/>
      <c r="DJ249" s="109"/>
      <c r="DK249" s="109"/>
      <c r="DL249" s="109"/>
      <c r="DM249" s="109"/>
      <c r="DN249" s="109"/>
      <c r="DO249" s="109"/>
      <c r="DP249" s="109"/>
      <c r="DQ249" s="109"/>
      <c r="DR249" s="109"/>
      <c r="DS249" s="109"/>
      <c r="DT249" s="109"/>
      <c r="DU249" s="109"/>
      <c r="DV249" s="109"/>
      <c r="DW249" s="109"/>
      <c r="DX249" s="109"/>
      <c r="DY249" s="109"/>
      <c r="DZ249" s="109"/>
      <c r="EA249" s="109"/>
      <c r="EB249" s="109"/>
      <c r="EC249" s="109"/>
      <c r="ED249" s="109"/>
      <c r="EE249" s="109"/>
      <c r="EF249" s="109"/>
      <c r="EG249" s="109"/>
      <c r="EH249" s="109"/>
      <c r="EI249" s="109"/>
      <c r="EJ249" s="109"/>
      <c r="EK249" s="109"/>
      <c r="EL249" s="109"/>
      <c r="EM249" s="109"/>
      <c r="EN249" s="109"/>
      <c r="EO249" s="109"/>
      <c r="EP249" s="109"/>
      <c r="EQ249" s="109"/>
      <c r="ER249" s="109"/>
      <c r="ES249" s="109"/>
      <c r="ET249" s="109"/>
      <c r="EU249" s="109"/>
      <c r="EV249" s="109"/>
      <c r="EW249" s="109"/>
      <c r="EX249" s="109"/>
      <c r="EY249" s="109"/>
      <c r="EZ249" s="109"/>
      <c r="FA249" s="109"/>
      <c r="FB249" s="109"/>
      <c r="FC249" s="109"/>
      <c r="FD249" s="109"/>
      <c r="FE249" s="109"/>
      <c r="FF249" s="109"/>
      <c r="FG249" s="109"/>
      <c r="FH249" s="109"/>
      <c r="FI249" s="109"/>
      <c r="FJ249" s="109"/>
      <c r="FK249" s="109"/>
      <c r="FL249" s="109"/>
      <c r="FM249" s="109"/>
      <c r="FN249" s="109"/>
      <c r="FO249" s="109"/>
      <c r="FP249" s="109"/>
      <c r="FQ249" s="109"/>
      <c r="FR249" s="109"/>
      <c r="FS249" s="109"/>
      <c r="FT249" s="109"/>
      <c r="FU249" s="109"/>
      <c r="FV249" s="109"/>
      <c r="FW249" s="109"/>
      <c r="FX249" s="109"/>
      <c r="FY249" s="109"/>
      <c r="FZ249" s="109"/>
      <c r="GA249" s="109"/>
      <c r="GB249" s="109"/>
      <c r="GC249" s="109"/>
      <c r="GD249" s="109"/>
      <c r="GE249" s="109"/>
      <c r="GF249" s="109"/>
      <c r="GG249" s="109"/>
      <c r="GH249" s="109"/>
      <c r="GI249" s="109"/>
      <c r="GJ249" s="109"/>
      <c r="GK249" s="109"/>
      <c r="GL249" s="109"/>
      <c r="GM249" s="109"/>
      <c r="GN249" s="109"/>
      <c r="GO249" s="109"/>
      <c r="GP249" s="109"/>
      <c r="GQ249" s="109"/>
      <c r="GR249" s="109"/>
      <c r="GS249" s="109"/>
      <c r="GT249" s="109"/>
      <c r="GU249" s="109"/>
      <c r="GV249" s="109"/>
      <c r="GW249" s="109"/>
      <c r="GX249" s="109"/>
      <c r="GY249" s="109"/>
      <c r="GZ249" s="109"/>
      <c r="HA249" s="109"/>
      <c r="HB249" s="109"/>
      <c r="HC249" s="109"/>
      <c r="HD249" s="109"/>
      <c r="HE249" s="109"/>
      <c r="HF249" s="109"/>
      <c r="HG249" s="109"/>
      <c r="HH249" s="109"/>
      <c r="HI249" s="109"/>
      <c r="HJ249" s="109"/>
      <c r="HK249" s="109"/>
      <c r="HL249" s="109"/>
      <c r="HM249" s="109"/>
      <c r="HN249" s="109"/>
      <c r="HO249" s="109"/>
      <c r="HP249" s="109"/>
      <c r="HQ249" s="109"/>
      <c r="HR249" s="109"/>
      <c r="HS249" s="109"/>
      <c r="HT249" s="109"/>
      <c r="HU249" s="109"/>
      <c r="HV249" s="109"/>
      <c r="HW249" s="109"/>
      <c r="HX249" s="109"/>
      <c r="HY249" s="109"/>
      <c r="HZ249" s="109"/>
      <c r="IA249" s="109"/>
      <c r="IB249" s="109"/>
      <c r="IC249" s="109"/>
      <c r="ID249" s="109"/>
      <c r="IE249" s="109"/>
      <c r="IF249" s="109"/>
      <c r="IG249" s="109"/>
      <c r="IH249" s="109"/>
      <c r="II249" s="109"/>
      <c r="IJ249" s="109"/>
      <c r="IK249" s="109"/>
      <c r="IL249" s="109"/>
      <c r="IM249" s="109"/>
      <c r="IN249" s="109"/>
      <c r="IO249" s="109"/>
      <c r="IP249" s="109"/>
    </row>
    <row r="250" spans="1:250" hidden="1">
      <c r="A250" s="47" t="s">
        <v>169</v>
      </c>
      <c r="B250" s="158"/>
      <c r="C250" s="158"/>
      <c r="D250" s="158"/>
      <c r="E250" s="158"/>
      <c r="F250" s="159"/>
      <c r="G250" s="108"/>
      <c r="I250" s="242"/>
      <c r="J250" s="242"/>
      <c r="K250" s="120"/>
      <c r="L250" s="121"/>
      <c r="M250" s="121"/>
    </row>
    <row r="251" spans="1:250" hidden="1">
      <c r="A251" s="111" t="s">
        <v>2</v>
      </c>
      <c r="B251" s="164" t="s">
        <v>74</v>
      </c>
      <c r="C251" s="22" t="s">
        <v>4</v>
      </c>
      <c r="D251" s="164" t="s">
        <v>5</v>
      </c>
      <c r="E251" s="70" t="s">
        <v>6</v>
      </c>
      <c r="F251" s="165" t="s">
        <v>173</v>
      </c>
      <c r="G251" s="112" t="s">
        <v>337</v>
      </c>
      <c r="H251" s="161" t="s">
        <v>34</v>
      </c>
      <c r="I251" s="190" t="s">
        <v>202</v>
      </c>
      <c r="J251" s="112" t="s">
        <v>11</v>
      </c>
      <c r="K251" s="21" t="s">
        <v>12</v>
      </c>
      <c r="L251" s="121"/>
      <c r="M251" s="10"/>
      <c r="P251" s="12"/>
    </row>
    <row r="252" spans="1:250" hidden="1">
      <c r="A252" s="28" t="s">
        <v>211</v>
      </c>
      <c r="B252" s="46"/>
      <c r="C252" s="153"/>
      <c r="D252" s="58"/>
      <c r="E252" s="46"/>
      <c r="F252" s="33"/>
      <c r="G252" s="32">
        <v>46118</v>
      </c>
      <c r="H252" s="32">
        <f>G252+7</f>
        <v>46125</v>
      </c>
      <c r="I252" s="84">
        <f>G252+8</f>
        <v>46126</v>
      </c>
      <c r="J252" s="33" t="s">
        <v>172</v>
      </c>
      <c r="K252" s="34">
        <f>G252-3+TIME(16,0,0)</f>
        <v>46115.666666666664</v>
      </c>
      <c r="L252" s="109"/>
      <c r="M252" s="10"/>
      <c r="P252" s="12"/>
    </row>
    <row r="253" spans="1:250" hidden="1">
      <c r="A253" s="28" t="s">
        <v>211</v>
      </c>
      <c r="B253" s="153"/>
      <c r="C253" s="58"/>
      <c r="D253" s="46"/>
      <c r="E253" s="46"/>
      <c r="F253" s="33"/>
      <c r="G253" s="32">
        <f>G252+7</f>
        <v>46125</v>
      </c>
      <c r="H253" s="32">
        <f t="shared" ref="H253:H256" si="84">G253+7</f>
        <v>46132</v>
      </c>
      <c r="I253" s="84">
        <f t="shared" ref="I253:I256" si="85">G253+8</f>
        <v>46133</v>
      </c>
      <c r="J253" s="33" t="s">
        <v>172</v>
      </c>
      <c r="K253" s="34">
        <f>G253-3+TIME(16,0,0)</f>
        <v>46122.666666666664</v>
      </c>
      <c r="L253" s="109"/>
      <c r="M253" s="10"/>
      <c r="P253" s="12"/>
    </row>
    <row r="254" spans="1:250" hidden="1">
      <c r="A254" s="28" t="s">
        <v>211</v>
      </c>
      <c r="B254" s="153"/>
      <c r="C254" s="153"/>
      <c r="D254" s="58"/>
      <c r="E254" s="46"/>
      <c r="F254" s="33"/>
      <c r="G254" s="32">
        <f t="shared" ref="G254:G256" si="86">G253+7</f>
        <v>46132</v>
      </c>
      <c r="H254" s="32">
        <f t="shared" si="84"/>
        <v>46139</v>
      </c>
      <c r="I254" s="84">
        <f t="shared" si="85"/>
        <v>46140</v>
      </c>
      <c r="J254" s="33" t="s">
        <v>172</v>
      </c>
      <c r="K254" s="34">
        <f>G254-3+TIME(16,0,0)</f>
        <v>46129.666666666664</v>
      </c>
      <c r="L254" s="109"/>
      <c r="M254" s="10"/>
      <c r="P254" s="12"/>
    </row>
    <row r="255" spans="1:250" hidden="1">
      <c r="A255" s="28" t="s">
        <v>211</v>
      </c>
      <c r="B255" s="46"/>
      <c r="C255" s="58"/>
      <c r="D255" s="46"/>
      <c r="E255" s="46"/>
      <c r="F255" s="33"/>
      <c r="G255" s="32">
        <f t="shared" si="86"/>
        <v>46139</v>
      </c>
      <c r="H255" s="32">
        <f t="shared" si="84"/>
        <v>46146</v>
      </c>
      <c r="I255" s="84">
        <f t="shared" si="85"/>
        <v>46147</v>
      </c>
      <c r="J255" s="33" t="s">
        <v>172</v>
      </c>
      <c r="K255" s="34">
        <f>G255-3+TIME(16,0,0)</f>
        <v>46136.666666666664</v>
      </c>
      <c r="M255" s="10"/>
      <c r="P255" s="12"/>
    </row>
    <row r="256" spans="1:250" hidden="1">
      <c r="A256" s="28" t="s">
        <v>211</v>
      </c>
      <c r="B256" s="46"/>
      <c r="C256" s="58"/>
      <c r="D256" s="46"/>
      <c r="E256" s="46"/>
      <c r="F256" s="33"/>
      <c r="G256" s="32">
        <f t="shared" si="86"/>
        <v>46146</v>
      </c>
      <c r="H256" s="32">
        <f t="shared" si="84"/>
        <v>46153</v>
      </c>
      <c r="I256" s="84">
        <f t="shared" si="85"/>
        <v>46154</v>
      </c>
      <c r="J256" s="33" t="s">
        <v>172</v>
      </c>
      <c r="K256" s="34">
        <f>G256-3+TIME(16,0,0)</f>
        <v>46143.666666666664</v>
      </c>
      <c r="L256" s="10"/>
      <c r="M256" s="10"/>
      <c r="O256" s="12"/>
      <c r="P256" s="12"/>
    </row>
    <row r="257" spans="1:18">
      <c r="A257" s="59"/>
      <c r="B257" s="60"/>
      <c r="C257" s="167"/>
      <c r="D257" s="60"/>
      <c r="E257" s="60"/>
      <c r="F257" s="62"/>
      <c r="G257" s="52"/>
      <c r="H257" s="52"/>
      <c r="I257" s="168"/>
      <c r="J257" s="62"/>
      <c r="K257" s="63"/>
      <c r="L257" s="10"/>
      <c r="M257" s="10"/>
      <c r="O257" s="12"/>
      <c r="P257" s="12"/>
    </row>
    <row r="258" spans="1:18" hidden="1">
      <c r="A258" s="47" t="s">
        <v>187</v>
      </c>
      <c r="B258" s="158"/>
      <c r="C258" s="158"/>
      <c r="D258" s="158"/>
      <c r="E258" s="158"/>
      <c r="F258" s="159"/>
      <c r="G258" s="108"/>
      <c r="I258" s="84"/>
      <c r="J258" s="242"/>
      <c r="M258" s="10"/>
      <c r="P258" s="12"/>
    </row>
    <row r="259" spans="1:18" hidden="1">
      <c r="A259" s="111" t="s">
        <v>2</v>
      </c>
      <c r="B259" s="70" t="s">
        <v>74</v>
      </c>
      <c r="C259" s="22" t="s">
        <v>4</v>
      </c>
      <c r="D259" s="70" t="s">
        <v>5</v>
      </c>
      <c r="E259" s="70" t="s">
        <v>6</v>
      </c>
      <c r="F259" s="160" t="s">
        <v>184</v>
      </c>
      <c r="G259" s="112" t="s">
        <v>337</v>
      </c>
      <c r="H259" s="161" t="s">
        <v>186</v>
      </c>
      <c r="I259" s="161" t="s">
        <v>185</v>
      </c>
      <c r="J259" s="161" t="s">
        <v>189</v>
      </c>
      <c r="K259" s="161" t="s">
        <v>177</v>
      </c>
      <c r="L259" s="112" t="s">
        <v>11</v>
      </c>
      <c r="M259" s="21" t="s">
        <v>12</v>
      </c>
      <c r="N259" s="12"/>
      <c r="O259" s="12"/>
      <c r="P259" s="12"/>
    </row>
    <row r="260" spans="1:18" hidden="1">
      <c r="A260" s="28" t="s">
        <v>175</v>
      </c>
      <c r="B260" s="46"/>
      <c r="C260" s="153"/>
      <c r="D260" s="46"/>
      <c r="E260" s="46"/>
      <c r="F260" s="56"/>
      <c r="G260" s="32">
        <v>46117</v>
      </c>
      <c r="H260" s="32">
        <f>G260+11</f>
        <v>46128</v>
      </c>
      <c r="I260" s="32">
        <v>45278</v>
      </c>
      <c r="J260" s="32">
        <f t="shared" ref="J260:J264" si="87">I260+3</f>
        <v>45281</v>
      </c>
      <c r="K260" s="32">
        <f>I260+5</f>
        <v>45283</v>
      </c>
      <c r="L260" s="33"/>
      <c r="M260" s="34">
        <f>G260-3+TIME(16,0,0)</f>
        <v>46114.666666666664</v>
      </c>
      <c r="N260" s="12"/>
      <c r="O260" s="12"/>
      <c r="P260" s="12"/>
    </row>
    <row r="261" spans="1:18" hidden="1">
      <c r="A261" s="28" t="s">
        <v>175</v>
      </c>
      <c r="B261" s="46"/>
      <c r="C261" s="46"/>
      <c r="D261" s="46"/>
      <c r="E261" s="46"/>
      <c r="F261" s="56"/>
      <c r="G261" s="32">
        <f>G260+7</f>
        <v>46124</v>
      </c>
      <c r="H261" s="32">
        <f t="shared" ref="H261:H264" si="88">G261+9</f>
        <v>46133</v>
      </c>
      <c r="I261" s="32">
        <v>45279</v>
      </c>
      <c r="J261" s="32">
        <f t="shared" si="87"/>
        <v>45282</v>
      </c>
      <c r="K261" s="32">
        <f>I261+5</f>
        <v>45284</v>
      </c>
      <c r="L261" s="33"/>
      <c r="M261" s="34">
        <f t="shared" ref="M261:M264" si="89">G261-3+TIME(16,0,0)</f>
        <v>46121.666666666664</v>
      </c>
      <c r="N261" s="12"/>
      <c r="O261" s="12"/>
      <c r="P261" s="12"/>
    </row>
    <row r="262" spans="1:18" hidden="1">
      <c r="A262" s="28" t="s">
        <v>175</v>
      </c>
      <c r="B262" s="46"/>
      <c r="C262" s="153"/>
      <c r="D262" s="46"/>
      <c r="E262" s="46"/>
      <c r="F262" s="56"/>
      <c r="G262" s="32">
        <f t="shared" ref="G262:G264" si="90">G261+7</f>
        <v>46131</v>
      </c>
      <c r="H262" s="32">
        <f t="shared" si="88"/>
        <v>46140</v>
      </c>
      <c r="I262" s="32">
        <v>45280</v>
      </c>
      <c r="J262" s="32">
        <f t="shared" si="87"/>
        <v>45283</v>
      </c>
      <c r="K262" s="32">
        <f t="shared" ref="K262:K264" si="91">J262+2</f>
        <v>45285</v>
      </c>
      <c r="L262" s="33"/>
      <c r="M262" s="34">
        <f t="shared" si="89"/>
        <v>46128.666666666664</v>
      </c>
      <c r="N262" s="12"/>
      <c r="O262" s="12"/>
      <c r="Q262" s="10"/>
      <c r="R262" s="10"/>
    </row>
    <row r="263" spans="1:18" hidden="1">
      <c r="A263" s="28" t="s">
        <v>175</v>
      </c>
      <c r="B263" s="46"/>
      <c r="C263" s="153"/>
      <c r="D263" s="46"/>
      <c r="E263" s="46"/>
      <c r="F263" s="33"/>
      <c r="G263" s="32">
        <f t="shared" si="90"/>
        <v>46138</v>
      </c>
      <c r="H263" s="32">
        <f t="shared" si="88"/>
        <v>46147</v>
      </c>
      <c r="I263" s="32">
        <v>45281</v>
      </c>
      <c r="J263" s="32">
        <f t="shared" si="87"/>
        <v>45284</v>
      </c>
      <c r="K263" s="32">
        <f t="shared" si="91"/>
        <v>45286</v>
      </c>
      <c r="L263" s="33"/>
      <c r="M263" s="34">
        <f t="shared" si="89"/>
        <v>46135.666666666664</v>
      </c>
      <c r="N263" s="12"/>
      <c r="O263" s="12"/>
      <c r="Q263" s="10"/>
      <c r="R263" s="10"/>
    </row>
    <row r="264" spans="1:18" hidden="1">
      <c r="A264" s="28" t="s">
        <v>175</v>
      </c>
      <c r="B264" s="46"/>
      <c r="C264" s="153"/>
      <c r="D264" s="46"/>
      <c r="E264" s="46"/>
      <c r="F264" s="33"/>
      <c r="G264" s="32">
        <f t="shared" si="90"/>
        <v>46145</v>
      </c>
      <c r="H264" s="32">
        <f t="shared" si="88"/>
        <v>46154</v>
      </c>
      <c r="I264" s="32">
        <v>45282</v>
      </c>
      <c r="J264" s="32">
        <f t="shared" si="87"/>
        <v>45285</v>
      </c>
      <c r="K264" s="32">
        <f t="shared" si="91"/>
        <v>45287</v>
      </c>
      <c r="L264" s="33"/>
      <c r="M264" s="34">
        <f t="shared" si="89"/>
        <v>46142.666666666664</v>
      </c>
      <c r="N264" s="12"/>
      <c r="O264" s="12"/>
      <c r="Q264" s="10"/>
      <c r="R264" s="10"/>
    </row>
    <row r="265" spans="1:18" hidden="1">
      <c r="A265" s="59"/>
      <c r="B265" s="60"/>
      <c r="C265" s="167"/>
      <c r="D265" s="60"/>
      <c r="E265" s="60"/>
      <c r="F265" s="62"/>
      <c r="G265" s="52"/>
      <c r="H265" s="52"/>
      <c r="I265" s="52"/>
      <c r="J265" s="62"/>
    </row>
    <row r="266" spans="1:18">
      <c r="A266" s="47" t="s">
        <v>193</v>
      </c>
      <c r="B266" s="158"/>
      <c r="C266" s="158"/>
      <c r="D266" s="158"/>
      <c r="E266" s="158"/>
      <c r="F266" s="159"/>
      <c r="G266" s="108"/>
      <c r="I266" s="52"/>
      <c r="J266" s="242"/>
    </row>
    <row r="267" spans="1:18">
      <c r="A267" s="169" t="s">
        <v>2</v>
      </c>
      <c r="B267" s="170" t="s">
        <v>74</v>
      </c>
      <c r="C267" s="171" t="s">
        <v>4</v>
      </c>
      <c r="D267" s="170" t="s">
        <v>5</v>
      </c>
      <c r="E267" s="170" t="s">
        <v>6</v>
      </c>
      <c r="F267" s="172" t="s">
        <v>181</v>
      </c>
      <c r="G267" s="173" t="s">
        <v>337</v>
      </c>
      <c r="H267" s="174" t="s">
        <v>188</v>
      </c>
      <c r="I267" s="175" t="s">
        <v>190</v>
      </c>
      <c r="J267" s="173" t="s">
        <v>11</v>
      </c>
      <c r="K267" s="176" t="s">
        <v>12</v>
      </c>
      <c r="L267" s="12" t="s">
        <v>174</v>
      </c>
    </row>
    <row r="268" spans="1:18">
      <c r="A268" s="177" t="s">
        <v>326</v>
      </c>
      <c r="B268" s="178" t="s">
        <v>496</v>
      </c>
      <c r="C268" s="178" t="s">
        <v>329</v>
      </c>
      <c r="D268" s="178" t="s">
        <v>499</v>
      </c>
      <c r="E268" s="178" t="s">
        <v>496</v>
      </c>
      <c r="F268" s="179"/>
      <c r="G268" s="180">
        <v>46235</v>
      </c>
      <c r="H268" s="180">
        <f>G268+12</f>
        <v>46247</v>
      </c>
      <c r="I268" s="180">
        <f>H268+5</f>
        <v>46252</v>
      </c>
      <c r="J268" s="181" t="s">
        <v>371</v>
      </c>
      <c r="K268" s="182">
        <f>G268-3+TIME(16,0,0)</f>
        <v>46232.666666666664</v>
      </c>
    </row>
    <row r="269" spans="1:18">
      <c r="A269" s="203" t="s">
        <v>327</v>
      </c>
      <c r="B269" s="178" t="s">
        <v>497</v>
      </c>
      <c r="C269" s="178" t="s">
        <v>330</v>
      </c>
      <c r="D269" s="178" t="s">
        <v>498</v>
      </c>
      <c r="E269" s="178" t="s">
        <v>501</v>
      </c>
      <c r="F269" s="179"/>
      <c r="G269" s="180">
        <f>G268+7</f>
        <v>46242</v>
      </c>
      <c r="H269" s="180">
        <f>G269+12</f>
        <v>46254</v>
      </c>
      <c r="I269" s="180">
        <f t="shared" ref="I269:I272" si="92">I268+7</f>
        <v>46259</v>
      </c>
      <c r="J269" s="181" t="s">
        <v>29</v>
      </c>
      <c r="K269" s="182">
        <f>G269-3+TIME(16,0,0)</f>
        <v>46239.666666666664</v>
      </c>
    </row>
    <row r="270" spans="1:18">
      <c r="A270" s="203" t="s">
        <v>280</v>
      </c>
      <c r="B270" s="178" t="s">
        <v>387</v>
      </c>
      <c r="C270" s="178" t="s">
        <v>281</v>
      </c>
      <c r="D270" s="178" t="s">
        <v>500</v>
      </c>
      <c r="E270" s="178" t="s">
        <v>387</v>
      </c>
      <c r="F270" s="179"/>
      <c r="G270" s="180">
        <f t="shared" ref="G270:G272" si="93">G269+7</f>
        <v>46249</v>
      </c>
      <c r="H270" s="180">
        <f t="shared" ref="H270:H272" si="94">G270+12</f>
        <v>46261</v>
      </c>
      <c r="I270" s="180">
        <f t="shared" si="92"/>
        <v>46266</v>
      </c>
      <c r="J270" s="181" t="s">
        <v>356</v>
      </c>
      <c r="K270" s="182">
        <f>G270-3+TIME(16,0,0)</f>
        <v>46246.666666666664</v>
      </c>
    </row>
    <row r="271" spans="1:18">
      <c r="A271" s="203" t="s">
        <v>328</v>
      </c>
      <c r="B271" s="183" t="s">
        <v>505</v>
      </c>
      <c r="C271" s="183" t="s">
        <v>331</v>
      </c>
      <c r="D271" s="178" t="s">
        <v>502</v>
      </c>
      <c r="E271" s="178" t="s">
        <v>506</v>
      </c>
      <c r="F271" s="181"/>
      <c r="G271" s="180">
        <f t="shared" si="93"/>
        <v>46256</v>
      </c>
      <c r="H271" s="180">
        <f t="shared" si="94"/>
        <v>46268</v>
      </c>
      <c r="I271" s="180">
        <f t="shared" si="92"/>
        <v>46273</v>
      </c>
      <c r="J271" s="181" t="s">
        <v>29</v>
      </c>
      <c r="K271" s="182">
        <f>G271-3+TIME(16,0,0)</f>
        <v>46253.666666666664</v>
      </c>
    </row>
    <row r="272" spans="1:18">
      <c r="A272" s="203" t="s">
        <v>326</v>
      </c>
      <c r="B272" s="183" t="s">
        <v>504</v>
      </c>
      <c r="C272" s="178" t="s">
        <v>329</v>
      </c>
      <c r="D272" s="178" t="s">
        <v>504</v>
      </c>
      <c r="E272" s="178" t="s">
        <v>503</v>
      </c>
      <c r="F272" s="181"/>
      <c r="G272" s="180">
        <f t="shared" si="93"/>
        <v>46263</v>
      </c>
      <c r="H272" s="180">
        <f t="shared" si="94"/>
        <v>46275</v>
      </c>
      <c r="I272" s="180">
        <f t="shared" si="92"/>
        <v>46280</v>
      </c>
      <c r="J272" s="181" t="s">
        <v>305</v>
      </c>
      <c r="K272" s="182">
        <f>G272-3+TIME(16,0,0)</f>
        <v>46260.666666666664</v>
      </c>
    </row>
    <row r="273" spans="1:16">
      <c r="A273" s="20"/>
      <c r="B273" s="117"/>
      <c r="C273" s="14"/>
      <c r="D273" s="14"/>
      <c r="E273" s="117"/>
      <c r="F273" s="118"/>
      <c r="G273" s="119"/>
      <c r="H273" s="120"/>
      <c r="I273" s="120"/>
      <c r="J273" s="120"/>
    </row>
    <row r="274" spans="1:16">
      <c r="A274" s="47" t="s">
        <v>194</v>
      </c>
      <c r="B274" s="158"/>
      <c r="C274" s="158"/>
      <c r="D274" s="158"/>
      <c r="E274" s="158"/>
      <c r="F274" s="159"/>
      <c r="G274" s="108"/>
      <c r="I274" s="52"/>
      <c r="J274" s="242"/>
    </row>
    <row r="275" spans="1:16">
      <c r="A275" s="169" t="s">
        <v>2</v>
      </c>
      <c r="B275" s="170" t="s">
        <v>74</v>
      </c>
      <c r="C275" s="171" t="s">
        <v>4</v>
      </c>
      <c r="D275" s="170" t="s">
        <v>5</v>
      </c>
      <c r="E275" s="170" t="s">
        <v>6</v>
      </c>
      <c r="F275" s="172" t="s">
        <v>173</v>
      </c>
      <c r="G275" s="173" t="s">
        <v>337</v>
      </c>
      <c r="H275" s="174" t="s">
        <v>191</v>
      </c>
      <c r="I275" s="175" t="s">
        <v>192</v>
      </c>
      <c r="J275" s="173" t="s">
        <v>11</v>
      </c>
      <c r="K275" s="176" t="s">
        <v>12</v>
      </c>
      <c r="L275" s="12" t="s">
        <v>174</v>
      </c>
    </row>
    <row r="276" spans="1:16">
      <c r="A276" s="177" t="s">
        <v>558</v>
      </c>
      <c r="B276" s="178"/>
      <c r="C276" s="183"/>
      <c r="D276" s="178"/>
      <c r="E276" s="178"/>
      <c r="F276" s="179"/>
      <c r="G276" s="180">
        <v>46237</v>
      </c>
      <c r="H276" s="180">
        <f>G276+18</f>
        <v>46255</v>
      </c>
      <c r="I276" s="180">
        <f>H276+5</f>
        <v>46260</v>
      </c>
      <c r="J276" s="181" t="s">
        <v>270</v>
      </c>
      <c r="K276" s="182">
        <f>G276-3+TIME(16,0,0)</f>
        <v>46234.666666666664</v>
      </c>
    </row>
    <row r="277" spans="1:16">
      <c r="A277" s="177" t="s">
        <v>351</v>
      </c>
      <c r="B277" s="178"/>
      <c r="C277" s="178"/>
      <c r="D277" s="178"/>
      <c r="E277" s="178"/>
      <c r="F277" s="179"/>
      <c r="G277" s="180">
        <f>G276+7</f>
        <v>46244</v>
      </c>
      <c r="H277" s="180">
        <f>G277+18</f>
        <v>46262</v>
      </c>
      <c r="I277" s="180">
        <f t="shared" ref="I277:I280" si="95">H277+5</f>
        <v>46267</v>
      </c>
      <c r="J277" s="181" t="s">
        <v>270</v>
      </c>
      <c r="K277" s="182">
        <f t="shared" ref="K277:K280" si="96">G277-3+TIME(16,0,0)</f>
        <v>46241.666666666664</v>
      </c>
    </row>
    <row r="278" spans="1:16">
      <c r="A278" s="177" t="s">
        <v>351</v>
      </c>
      <c r="B278" s="178"/>
      <c r="C278" s="178"/>
      <c r="D278" s="178"/>
      <c r="E278" s="178"/>
      <c r="F278" s="179"/>
      <c r="G278" s="180">
        <f t="shared" ref="G278:G279" si="97">G277+7</f>
        <v>46251</v>
      </c>
      <c r="H278" s="180">
        <f t="shared" ref="H278:H280" si="98">G278+18</f>
        <v>46269</v>
      </c>
      <c r="I278" s="180">
        <f t="shared" si="95"/>
        <v>46274</v>
      </c>
      <c r="J278" s="181" t="s">
        <v>270</v>
      </c>
      <c r="K278" s="182">
        <f t="shared" si="96"/>
        <v>46248.666666666664</v>
      </c>
    </row>
    <row r="279" spans="1:16">
      <c r="A279" s="177" t="s">
        <v>351</v>
      </c>
      <c r="B279" s="178"/>
      <c r="C279" s="183"/>
      <c r="D279" s="178"/>
      <c r="E279" s="178"/>
      <c r="F279" s="181"/>
      <c r="G279" s="180">
        <f t="shared" si="97"/>
        <v>46258</v>
      </c>
      <c r="H279" s="180">
        <f t="shared" si="98"/>
        <v>46276</v>
      </c>
      <c r="I279" s="180">
        <f t="shared" si="95"/>
        <v>46281</v>
      </c>
      <c r="J279" s="181" t="s">
        <v>270</v>
      </c>
      <c r="K279" s="182">
        <f t="shared" si="96"/>
        <v>46255.666666666664</v>
      </c>
    </row>
    <row r="280" spans="1:16">
      <c r="A280" s="177" t="s">
        <v>351</v>
      </c>
      <c r="B280" s="178"/>
      <c r="C280" s="183"/>
      <c r="D280" s="178"/>
      <c r="E280" s="178"/>
      <c r="F280" s="181"/>
      <c r="G280" s="180">
        <f t="shared" ref="G280" si="99">G279+7</f>
        <v>46265</v>
      </c>
      <c r="H280" s="180">
        <f t="shared" si="98"/>
        <v>46283</v>
      </c>
      <c r="I280" s="180">
        <f t="shared" si="95"/>
        <v>46288</v>
      </c>
      <c r="J280" s="181" t="s">
        <v>270</v>
      </c>
      <c r="K280" s="182">
        <f t="shared" si="96"/>
        <v>46262.666666666664</v>
      </c>
    </row>
    <row r="281" spans="1:16">
      <c r="A281" s="59"/>
      <c r="B281" s="60"/>
      <c r="C281" s="167"/>
      <c r="D281" s="60"/>
      <c r="E281" s="60"/>
      <c r="F281" s="62"/>
      <c r="G281" s="52"/>
      <c r="H281" s="52"/>
      <c r="I281" s="52"/>
      <c r="J281" s="62"/>
      <c r="K281" s="63"/>
    </row>
    <row r="282" spans="1:16">
      <c r="A282" s="191" t="s">
        <v>212</v>
      </c>
      <c r="B282" s="158"/>
      <c r="C282" s="158"/>
      <c r="D282" s="158"/>
      <c r="E282" s="158"/>
      <c r="F282" s="159"/>
      <c r="G282" s="108"/>
      <c r="I282" s="84"/>
      <c r="J282" s="242"/>
      <c r="M282" s="10"/>
      <c r="P282" s="12"/>
    </row>
    <row r="283" spans="1:16">
      <c r="A283" s="111" t="s">
        <v>2</v>
      </c>
      <c r="B283" s="70" t="s">
        <v>74</v>
      </c>
      <c r="C283" s="22" t="s">
        <v>4</v>
      </c>
      <c r="D283" s="70" t="s">
        <v>5</v>
      </c>
      <c r="E283" s="70" t="s">
        <v>6</v>
      </c>
      <c r="F283" s="160" t="s">
        <v>184</v>
      </c>
      <c r="G283" s="112" t="s">
        <v>337</v>
      </c>
      <c r="H283" s="194" t="s">
        <v>206</v>
      </c>
      <c r="I283" s="112" t="s">
        <v>11</v>
      </c>
      <c r="J283" s="21" t="s">
        <v>12</v>
      </c>
      <c r="N283" s="12"/>
      <c r="O283" s="12"/>
      <c r="P283" s="12"/>
    </row>
    <row r="284" spans="1:16">
      <c r="A284" s="152" t="s">
        <v>536</v>
      </c>
      <c r="B284" s="153" t="s">
        <v>537</v>
      </c>
      <c r="C284" s="153" t="s">
        <v>538</v>
      </c>
      <c r="D284" s="46" t="s">
        <v>539</v>
      </c>
      <c r="E284" s="46" t="s">
        <v>539</v>
      </c>
      <c r="F284" s="56"/>
      <c r="G284" s="32">
        <v>46236</v>
      </c>
      <c r="H284" s="195">
        <f>G284+21</f>
        <v>46257</v>
      </c>
      <c r="I284" s="33" t="s">
        <v>540</v>
      </c>
      <c r="J284" s="34">
        <f>G284-3+TIME(16,0,0)</f>
        <v>46233.666666666664</v>
      </c>
      <c r="N284" s="12"/>
      <c r="O284" s="12"/>
      <c r="P284" s="12"/>
    </row>
    <row r="285" spans="1:16">
      <c r="A285" s="28"/>
      <c r="B285" s="46"/>
      <c r="C285" s="46"/>
      <c r="D285" s="46"/>
      <c r="E285" s="46"/>
      <c r="F285" s="56"/>
      <c r="G285" s="32">
        <f>G284+7</f>
        <v>46243</v>
      </c>
      <c r="H285" s="195">
        <f t="shared" ref="H285:H288" si="100">G285+20</f>
        <v>46263</v>
      </c>
      <c r="I285" s="33"/>
      <c r="J285" s="34">
        <f>G285-3+TIME(16,0,0)</f>
        <v>46240.666666666664</v>
      </c>
      <c r="N285" s="12"/>
      <c r="O285" s="12"/>
      <c r="P285" s="12"/>
    </row>
    <row r="286" spans="1:16">
      <c r="A286" s="28"/>
      <c r="B286" s="46"/>
      <c r="C286" s="153"/>
      <c r="D286" s="46"/>
      <c r="E286" s="46"/>
      <c r="F286" s="56"/>
      <c r="G286" s="32">
        <f t="shared" ref="G286:G288" si="101">G285+7</f>
        <v>46250</v>
      </c>
      <c r="H286" s="195">
        <f t="shared" si="100"/>
        <v>46270</v>
      </c>
      <c r="I286" s="33"/>
      <c r="J286" s="34">
        <f>G286-3+TIME(16,0,0)</f>
        <v>46247.666666666664</v>
      </c>
      <c r="M286" s="10"/>
      <c r="P286" s="12"/>
    </row>
    <row r="287" spans="1:16">
      <c r="A287" s="28"/>
      <c r="B287" s="46"/>
      <c r="C287" s="153"/>
      <c r="D287" s="46"/>
      <c r="E287" s="46"/>
      <c r="F287" s="33"/>
      <c r="G287" s="32">
        <f t="shared" si="101"/>
        <v>46257</v>
      </c>
      <c r="H287" s="195">
        <f t="shared" si="100"/>
        <v>46277</v>
      </c>
      <c r="I287" s="33"/>
      <c r="J287" s="34">
        <f>G287-3+TIME(16,0,0)</f>
        <v>46254.666666666664</v>
      </c>
      <c r="M287" s="10"/>
      <c r="P287" s="12"/>
    </row>
    <row r="288" spans="1:16">
      <c r="A288" s="28"/>
      <c r="B288" s="46"/>
      <c r="C288" s="153"/>
      <c r="D288" s="46"/>
      <c r="E288" s="46"/>
      <c r="F288" s="33"/>
      <c r="G288" s="32">
        <f t="shared" si="101"/>
        <v>46264</v>
      </c>
      <c r="H288" s="195">
        <f t="shared" si="100"/>
        <v>46284</v>
      </c>
      <c r="I288" s="33"/>
      <c r="J288" s="34">
        <f>G288-3+TIME(16,0,0)</f>
        <v>46261.666666666664</v>
      </c>
      <c r="M288" s="10"/>
      <c r="P288" s="12"/>
    </row>
    <row r="289" spans="1:18">
      <c r="A289" s="207" t="s">
        <v>277</v>
      </c>
      <c r="B289" s="208"/>
      <c r="C289" s="208"/>
      <c r="D289" s="208"/>
      <c r="E289" s="208"/>
      <c r="F289" s="209"/>
      <c r="G289" s="108"/>
      <c r="I289" s="242"/>
      <c r="J289" s="242"/>
      <c r="K289" s="120"/>
      <c r="L289" s="121"/>
      <c r="M289" s="121"/>
    </row>
    <row r="290" spans="1:18">
      <c r="A290" s="210" t="s">
        <v>2</v>
      </c>
      <c r="B290" s="211" t="s">
        <v>74</v>
      </c>
      <c r="C290" s="212" t="s">
        <v>4</v>
      </c>
      <c r="D290" s="211" t="s">
        <v>5</v>
      </c>
      <c r="E290" s="213" t="s">
        <v>6</v>
      </c>
      <c r="F290" s="214" t="s">
        <v>184</v>
      </c>
      <c r="G290" s="112" t="s">
        <v>337</v>
      </c>
      <c r="H290" s="190" t="s">
        <v>210</v>
      </c>
      <c r="I290" s="190" t="s">
        <v>209</v>
      </c>
      <c r="J290" s="112" t="s">
        <v>11</v>
      </c>
      <c r="K290" s="21" t="s">
        <v>12</v>
      </c>
      <c r="L290" s="121"/>
      <c r="M290" s="10"/>
      <c r="P290" s="12"/>
    </row>
    <row r="291" spans="1:18">
      <c r="A291" s="219" t="s">
        <v>332</v>
      </c>
      <c r="B291" s="217" t="s">
        <v>333</v>
      </c>
      <c r="C291" s="220" t="s">
        <v>334</v>
      </c>
      <c r="D291" s="216" t="s">
        <v>519</v>
      </c>
      <c r="E291" s="217" t="s">
        <v>525</v>
      </c>
      <c r="F291" s="218"/>
      <c r="G291" s="32">
        <v>46236</v>
      </c>
      <c r="H291" s="84">
        <f>G291+6</f>
        <v>46242</v>
      </c>
      <c r="I291" s="84">
        <f>H291+2</f>
        <v>46244</v>
      </c>
      <c r="J291" s="33" t="s">
        <v>172</v>
      </c>
      <c r="K291" s="34">
        <f>G291-3+TIME(16,0,0)</f>
        <v>46233.666666666664</v>
      </c>
      <c r="L291" s="109"/>
      <c r="M291" s="10"/>
      <c r="P291" s="12"/>
    </row>
    <row r="292" spans="1:18">
      <c r="A292" s="215" t="s">
        <v>507</v>
      </c>
      <c r="B292" s="216" t="s">
        <v>508</v>
      </c>
      <c r="C292" s="216" t="s">
        <v>515</v>
      </c>
      <c r="D292" s="217" t="s">
        <v>520</v>
      </c>
      <c r="E292" s="217" t="s">
        <v>526</v>
      </c>
      <c r="F292" s="218" t="s">
        <v>546</v>
      </c>
      <c r="G292" s="32">
        <f>G291+7</f>
        <v>46243</v>
      </c>
      <c r="H292" s="84">
        <f t="shared" ref="H292:H295" si="102">G292+6</f>
        <v>46249</v>
      </c>
      <c r="I292" s="84">
        <f t="shared" ref="I292:I295" si="103">H292+2</f>
        <v>46251</v>
      </c>
      <c r="J292" s="33" t="s">
        <v>172</v>
      </c>
      <c r="K292" s="34">
        <f>G292-3+TIME(16,0,0)</f>
        <v>46240.666666666664</v>
      </c>
      <c r="L292" s="109"/>
      <c r="M292" s="10"/>
      <c r="P292" s="12"/>
    </row>
    <row r="293" spans="1:18">
      <c r="A293" s="219" t="s">
        <v>509</v>
      </c>
      <c r="B293" s="220" t="s">
        <v>510</v>
      </c>
      <c r="C293" s="220" t="s">
        <v>516</v>
      </c>
      <c r="D293" s="216" t="s">
        <v>521</v>
      </c>
      <c r="E293" s="217" t="s">
        <v>527</v>
      </c>
      <c r="F293" s="218" t="s">
        <v>546</v>
      </c>
      <c r="G293" s="32">
        <f t="shared" ref="G293:G295" si="104">G292+7</f>
        <v>46250</v>
      </c>
      <c r="H293" s="84">
        <f t="shared" si="102"/>
        <v>46256</v>
      </c>
      <c r="I293" s="84">
        <f t="shared" si="103"/>
        <v>46258</v>
      </c>
      <c r="J293" s="33" t="s">
        <v>172</v>
      </c>
      <c r="K293" s="34">
        <f>G293-3+TIME(16,0,0)</f>
        <v>46247.666666666664</v>
      </c>
      <c r="L293" s="109"/>
      <c r="M293" s="10"/>
      <c r="P293" s="12"/>
    </row>
    <row r="294" spans="1:18">
      <c r="A294" s="221" t="s">
        <v>511</v>
      </c>
      <c r="B294" s="216" t="s">
        <v>512</v>
      </c>
      <c r="C294" s="216" t="s">
        <v>517</v>
      </c>
      <c r="D294" s="217" t="s">
        <v>522</v>
      </c>
      <c r="E294" s="217" t="s">
        <v>528</v>
      </c>
      <c r="F294" s="218" t="s">
        <v>546</v>
      </c>
      <c r="G294" s="32">
        <f t="shared" si="104"/>
        <v>46257</v>
      </c>
      <c r="H294" s="84">
        <f t="shared" si="102"/>
        <v>46263</v>
      </c>
      <c r="I294" s="84">
        <f t="shared" si="103"/>
        <v>46265</v>
      </c>
      <c r="J294" s="33" t="s">
        <v>172</v>
      </c>
      <c r="K294" s="34">
        <f>G294-3+TIME(16,0,0)</f>
        <v>46254.666666666664</v>
      </c>
      <c r="M294" s="10"/>
      <c r="P294" s="12"/>
    </row>
    <row r="295" spans="1:18">
      <c r="A295" s="219" t="s">
        <v>513</v>
      </c>
      <c r="B295" s="217" t="s">
        <v>514</v>
      </c>
      <c r="C295" s="216" t="s">
        <v>518</v>
      </c>
      <c r="D295" s="217" t="s">
        <v>523</v>
      </c>
      <c r="E295" s="217" t="s">
        <v>529</v>
      </c>
      <c r="F295" s="218" t="s">
        <v>546</v>
      </c>
      <c r="G295" s="32">
        <f t="shared" si="104"/>
        <v>46264</v>
      </c>
      <c r="H295" s="84">
        <f t="shared" si="102"/>
        <v>46270</v>
      </c>
      <c r="I295" s="84">
        <f t="shared" si="103"/>
        <v>46272</v>
      </c>
      <c r="J295" s="33" t="s">
        <v>172</v>
      </c>
      <c r="K295" s="34">
        <f>G295-3+TIME(16,0,0)</f>
        <v>46261.666666666664</v>
      </c>
      <c r="L295" s="10"/>
      <c r="M295" s="10"/>
      <c r="O295" s="12"/>
      <c r="P295" s="12"/>
    </row>
    <row r="296" spans="1:18">
      <c r="A296" s="222"/>
      <c r="B296" s="223"/>
      <c r="C296" s="224"/>
      <c r="D296" s="223"/>
      <c r="E296" s="223"/>
      <c r="F296" s="225"/>
      <c r="G296" s="52"/>
      <c r="H296" s="52"/>
      <c r="I296" s="52"/>
      <c r="J296" s="52"/>
      <c r="K296" s="52"/>
      <c r="L296" s="62"/>
      <c r="M296" s="63"/>
      <c r="N296" s="12"/>
      <c r="O296" s="12"/>
      <c r="Q296" s="10"/>
      <c r="R296" s="10"/>
    </row>
    <row r="297" spans="1:18">
      <c r="A297" s="226" t="s">
        <v>160</v>
      </c>
      <c r="B297" s="227"/>
      <c r="C297" s="228"/>
      <c r="D297" s="227"/>
      <c r="E297" s="228"/>
      <c r="F297" s="229"/>
      <c r="G297" s="108"/>
      <c r="H297" s="109"/>
      <c r="I297" s="109"/>
      <c r="J297" s="109"/>
      <c r="N297" s="12"/>
      <c r="O297" s="12"/>
      <c r="P297" s="12"/>
    </row>
    <row r="298" spans="1:18">
      <c r="A298" s="184" t="s">
        <v>161</v>
      </c>
      <c r="B298" s="185"/>
      <c r="C298" s="185"/>
      <c r="D298" s="185"/>
      <c r="E298" s="185"/>
      <c r="F298" s="108"/>
      <c r="G298" s="108"/>
      <c r="H298" s="109"/>
      <c r="I298" s="109"/>
      <c r="J298" s="109"/>
      <c r="N298" s="12"/>
      <c r="O298" s="12"/>
      <c r="P298" s="12"/>
    </row>
    <row r="299" spans="1:18">
      <c r="A299" s="186" t="s">
        <v>162</v>
      </c>
      <c r="B299" s="185"/>
      <c r="C299" s="185"/>
      <c r="D299" s="185"/>
      <c r="E299" s="185"/>
      <c r="F299" s="108"/>
      <c r="G299" s="108"/>
      <c r="H299" s="109"/>
      <c r="I299" s="109"/>
      <c r="J299" s="109"/>
      <c r="N299" s="12"/>
      <c r="O299" s="12"/>
      <c r="P299" s="12"/>
    </row>
    <row r="300" spans="1:18">
      <c r="A300" s="186" t="s">
        <v>163</v>
      </c>
      <c r="N300" s="12"/>
      <c r="O300" s="12"/>
      <c r="P300" s="12"/>
    </row>
    <row r="301" spans="1:18">
      <c r="A301" s="186" t="s">
        <v>164</v>
      </c>
      <c r="N301" s="12"/>
      <c r="O301" s="12"/>
      <c r="P301" s="12"/>
    </row>
  </sheetData>
  <mergeCells count="5">
    <mergeCell ref="A189:D189"/>
    <mergeCell ref="A1:O1"/>
    <mergeCell ref="I62:J62"/>
    <mergeCell ref="A132:D132"/>
    <mergeCell ref="A180:D180"/>
  </mergeCells>
  <phoneticPr fontId="163" type="noConversion"/>
  <pageMargins left="0.7" right="0.7" top="0.75" bottom="0.75" header="0.3" footer="0.3"/>
  <pageSetup paperSize="9" orientation="portrait" r:id="rId1"/>
  <ignoredErrors>
    <ignoredError sqref="H146:H147 I118:I119 H269:H272 K175:K176 H176:J176 K177 L14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40"/>
  <sheetViews>
    <sheetView workbookViewId="0">
      <selection activeCell="H35" sqref="H35"/>
    </sheetView>
  </sheetViews>
  <sheetFormatPr defaultColWidth="9" defaultRowHeight="13.5"/>
  <cols>
    <col min="2" max="2" width="42.875" customWidth="1"/>
    <col min="3" max="3" width="21.125" customWidth="1"/>
  </cols>
  <sheetData>
    <row r="1" spans="1:3">
      <c r="A1" s="1" t="s">
        <v>80</v>
      </c>
      <c r="B1" s="1" t="s">
        <v>81</v>
      </c>
      <c r="C1" s="1" t="s">
        <v>82</v>
      </c>
    </row>
    <row r="2" spans="1:3" ht="14.25">
      <c r="A2" s="2" t="s">
        <v>37</v>
      </c>
      <c r="B2" s="1" t="s">
        <v>83</v>
      </c>
      <c r="C2" s="1" t="s">
        <v>84</v>
      </c>
    </row>
    <row r="3" spans="1:3" ht="14.25">
      <c r="A3" s="2" t="s">
        <v>85</v>
      </c>
      <c r="B3" s="1" t="s">
        <v>86</v>
      </c>
      <c r="C3" s="1" t="s">
        <v>87</v>
      </c>
    </row>
    <row r="4" spans="1:3" ht="14.25">
      <c r="A4" s="3" t="s">
        <v>44</v>
      </c>
      <c r="B4" s="1" t="s">
        <v>88</v>
      </c>
      <c r="C4" s="1" t="s">
        <v>89</v>
      </c>
    </row>
    <row r="5" spans="1:3" ht="14.25">
      <c r="A5" s="4" t="s">
        <v>22</v>
      </c>
      <c r="B5" s="1" t="s">
        <v>90</v>
      </c>
      <c r="C5" s="1" t="s">
        <v>91</v>
      </c>
    </row>
    <row r="6" spans="1:3" ht="16.5">
      <c r="A6" s="2" t="s">
        <v>92</v>
      </c>
      <c r="B6" s="1" t="s">
        <v>93</v>
      </c>
      <c r="C6" s="5" t="s">
        <v>94</v>
      </c>
    </row>
    <row r="7" spans="1:3" ht="16.5">
      <c r="A7" s="2" t="s">
        <v>95</v>
      </c>
      <c r="B7" s="1" t="s">
        <v>96</v>
      </c>
      <c r="C7" s="5" t="s">
        <v>94</v>
      </c>
    </row>
    <row r="8" spans="1:3" ht="14.25">
      <c r="A8" s="2" t="s">
        <v>72</v>
      </c>
      <c r="B8" s="1" t="s">
        <v>97</v>
      </c>
      <c r="C8" s="1" t="s">
        <v>98</v>
      </c>
    </row>
    <row r="9" spans="1:3" ht="14.25">
      <c r="A9" s="6" t="s">
        <v>16</v>
      </c>
      <c r="B9" s="1" t="s">
        <v>99</v>
      </c>
      <c r="C9" s="1" t="s">
        <v>100</v>
      </c>
    </row>
    <row r="10" spans="1:3" ht="14.25">
      <c r="A10" s="2" t="s">
        <v>70</v>
      </c>
      <c r="B10" s="1" t="s">
        <v>101</v>
      </c>
      <c r="C10" s="1" t="s">
        <v>102</v>
      </c>
    </row>
    <row r="11" spans="1:3" ht="14.25">
      <c r="A11" s="2" t="s">
        <v>103</v>
      </c>
      <c r="B11" s="1" t="s">
        <v>104</v>
      </c>
      <c r="C11" s="1" t="s">
        <v>105</v>
      </c>
    </row>
    <row r="12" spans="1:3" ht="14.25">
      <c r="A12" s="2" t="s">
        <v>50</v>
      </c>
      <c r="B12" s="1" t="s">
        <v>106</v>
      </c>
      <c r="C12" s="1" t="s">
        <v>105</v>
      </c>
    </row>
    <row r="13" spans="1:3" ht="14.25">
      <c r="A13" s="7" t="s">
        <v>64</v>
      </c>
      <c r="B13" s="1" t="s">
        <v>107</v>
      </c>
      <c r="C13" s="1" t="s">
        <v>105</v>
      </c>
    </row>
    <row r="14" spans="1:3" ht="14.25">
      <c r="A14" s="2" t="s">
        <v>36</v>
      </c>
      <c r="B14" s="1" t="s">
        <v>108</v>
      </c>
      <c r="C14" s="1" t="s">
        <v>109</v>
      </c>
    </row>
    <row r="15" spans="1:3" ht="14.25">
      <c r="A15" s="2" t="s">
        <v>61</v>
      </c>
      <c r="B15" s="1" t="s">
        <v>110</v>
      </c>
      <c r="C15" s="1" t="s">
        <v>111</v>
      </c>
    </row>
    <row r="16" spans="1:3" ht="14.25">
      <c r="A16" s="4" t="s">
        <v>112</v>
      </c>
      <c r="B16" s="1" t="s">
        <v>113</v>
      </c>
      <c r="C16" s="1" t="s">
        <v>114</v>
      </c>
    </row>
    <row r="17" spans="1:3" ht="14.25">
      <c r="A17" s="2" t="s">
        <v>28</v>
      </c>
      <c r="B17" s="1" t="s">
        <v>115</v>
      </c>
      <c r="C17" s="1" t="s">
        <v>114</v>
      </c>
    </row>
    <row r="18" spans="1:3" ht="14.25">
      <c r="A18" s="2" t="s">
        <v>26</v>
      </c>
      <c r="B18" s="1" t="s">
        <v>116</v>
      </c>
      <c r="C18" s="1" t="s">
        <v>114</v>
      </c>
    </row>
    <row r="19" spans="1:3" ht="14.25">
      <c r="A19" s="4" t="s">
        <v>54</v>
      </c>
      <c r="B19" s="1" t="s">
        <v>117</v>
      </c>
      <c r="C19" s="1" t="s">
        <v>118</v>
      </c>
    </row>
    <row r="20" spans="1:3" ht="14.25">
      <c r="A20" s="2" t="s">
        <v>119</v>
      </c>
      <c r="B20" s="1" t="s">
        <v>120</v>
      </c>
      <c r="C20" s="1" t="s">
        <v>121</v>
      </c>
    </row>
    <row r="21" spans="1:3" ht="14.25">
      <c r="A21" s="2" t="s">
        <v>122</v>
      </c>
      <c r="B21" s="1" t="s">
        <v>123</v>
      </c>
      <c r="C21" s="1" t="s">
        <v>124</v>
      </c>
    </row>
    <row r="22" spans="1:3" ht="14.25">
      <c r="A22" s="3" t="s">
        <v>51</v>
      </c>
      <c r="B22" s="1" t="s">
        <v>125</v>
      </c>
      <c r="C22" s="1" t="s">
        <v>126</v>
      </c>
    </row>
    <row r="23" spans="1:3" ht="14.25">
      <c r="A23" s="3" t="s">
        <v>127</v>
      </c>
      <c r="B23" s="1" t="s">
        <v>128</v>
      </c>
      <c r="C23" s="1" t="s">
        <v>126</v>
      </c>
    </row>
    <row r="24" spans="1:3" ht="14.25">
      <c r="A24" s="3" t="s">
        <v>45</v>
      </c>
      <c r="B24" s="1" t="s">
        <v>129</v>
      </c>
      <c r="C24" s="1" t="s">
        <v>130</v>
      </c>
    </row>
    <row r="25" spans="1:3" ht="14.25">
      <c r="A25" s="7" t="s">
        <v>131</v>
      </c>
      <c r="B25" s="1" t="s">
        <v>132</v>
      </c>
      <c r="C25" s="1" t="s">
        <v>130</v>
      </c>
    </row>
    <row r="26" spans="1:3" ht="14.25">
      <c r="A26" s="4" t="s">
        <v>10</v>
      </c>
      <c r="B26" s="1" t="s">
        <v>133</v>
      </c>
      <c r="C26" s="1" t="s">
        <v>134</v>
      </c>
    </row>
    <row r="27" spans="1:3" ht="14.25">
      <c r="A27" s="2" t="s">
        <v>135</v>
      </c>
      <c r="B27" s="1" t="s">
        <v>136</v>
      </c>
      <c r="C27" s="1" t="s">
        <v>137</v>
      </c>
    </row>
    <row r="28" spans="1:3" ht="14.25">
      <c r="A28" s="3" t="s">
        <v>46</v>
      </c>
      <c r="B28" s="1" t="s">
        <v>138</v>
      </c>
      <c r="C28" s="1" t="s">
        <v>139</v>
      </c>
    </row>
    <row r="29" spans="1:3">
      <c r="A29" s="1" t="s">
        <v>49</v>
      </c>
      <c r="B29" s="1" t="s">
        <v>140</v>
      </c>
      <c r="C29" s="1" t="s">
        <v>141</v>
      </c>
    </row>
    <row r="30" spans="1:3" ht="14.25">
      <c r="A30" s="4" t="s">
        <v>9</v>
      </c>
      <c r="B30" s="1" t="s">
        <v>142</v>
      </c>
      <c r="C30" s="1" t="s">
        <v>141</v>
      </c>
    </row>
    <row r="31" spans="1:3" ht="14.25">
      <c r="A31" s="2" t="s">
        <v>143</v>
      </c>
      <c r="B31" s="1" t="s">
        <v>144</v>
      </c>
      <c r="C31" s="1" t="s">
        <v>145</v>
      </c>
    </row>
    <row r="32" spans="1:3" ht="14.25">
      <c r="A32" s="3" t="s">
        <v>67</v>
      </c>
      <c r="B32" s="1" t="s">
        <v>146</v>
      </c>
      <c r="C32" s="1" t="s">
        <v>147</v>
      </c>
    </row>
    <row r="33" spans="1:3" ht="14.25">
      <c r="A33" s="2" t="s">
        <v>42</v>
      </c>
      <c r="B33" s="1" t="s">
        <v>148</v>
      </c>
      <c r="C33" s="1" t="s">
        <v>149</v>
      </c>
    </row>
    <row r="34" spans="1:3" ht="14.25">
      <c r="A34" s="6" t="s">
        <v>18</v>
      </c>
      <c r="B34" s="1" t="s">
        <v>150</v>
      </c>
      <c r="C34" s="1" t="s">
        <v>151</v>
      </c>
    </row>
    <row r="35" spans="1:3" ht="14.25">
      <c r="A35" s="4" t="s">
        <v>8</v>
      </c>
      <c r="B35" s="1" t="s">
        <v>152</v>
      </c>
      <c r="C35" s="1" t="s">
        <v>153</v>
      </c>
    </row>
    <row r="36" spans="1:3" ht="14.25">
      <c r="A36" s="6" t="s">
        <v>17</v>
      </c>
      <c r="B36" s="1" t="s">
        <v>154</v>
      </c>
      <c r="C36" s="1" t="s">
        <v>155</v>
      </c>
    </row>
    <row r="37" spans="1:3" ht="15">
      <c r="A37" s="4" t="s">
        <v>21</v>
      </c>
      <c r="B37" s="8" t="s">
        <v>156</v>
      </c>
      <c r="C37" s="1" t="s">
        <v>155</v>
      </c>
    </row>
    <row r="38" spans="1:3" ht="14.25">
      <c r="A38" s="2" t="s">
        <v>55</v>
      </c>
      <c r="B38" s="1" t="s">
        <v>157</v>
      </c>
      <c r="C38" s="1" t="s">
        <v>158</v>
      </c>
    </row>
    <row r="39" spans="1:3" ht="15">
      <c r="A39" s="9"/>
    </row>
    <row r="40" spans="1:3" ht="15">
      <c r="A40" s="9"/>
    </row>
  </sheetData>
  <sortState ref="A2:B35">
    <sortCondition ref="A1"/>
  </sortState>
  <phoneticPr fontId="16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船期表</vt:lpstr>
      <vt:lpstr>港口代码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jinqw1/Jin QiWei(SH-Customer Service)</dc:creator>
  <cp:lastModifiedBy>shenyc1/Shen YeChun(SH-Customer Service)</cp:lastModifiedBy>
  <dcterms:created xsi:type="dcterms:W3CDTF">2018-11-19T02:54:00Z</dcterms:created>
  <dcterms:modified xsi:type="dcterms:W3CDTF">2026-08-03T23:52:28Z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